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Tie Out" sheetId="1" r:id="rId1"/>
    <sheet name="GradResp" sheetId="2" r:id="rId2"/>
    <sheet name="GradResp-Charts" sheetId="3" r:id="rId3"/>
    <sheet name="Part 1 " sheetId="4" r:id="rId4"/>
    <sheet name="Part 1-Charts" sheetId="5" r:id="rId5"/>
    <sheet name="Part 2-wcharts" sheetId="6" r:id="rId6"/>
    <sheet name="Part 3-wCharts" sheetId="7" r:id="rId7"/>
    <sheet name="Part 4" sheetId="8" r:id="rId8"/>
    <sheet name="Part5" sheetId="9" r:id="rId9"/>
    <sheet name="Part 6-wchart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n2" localSheetId="6">'Part 3-wCharts'!#REF!</definedName>
    <definedName name="n2" localSheetId="7">'[5]PART3'!$C$16</definedName>
    <definedName name="n2" localSheetId="9">#REF!</definedName>
    <definedName name="n2">'[4]PART2'!$C$14</definedName>
    <definedName name="n4" localSheetId="5">'[4]PART2'!#REF!</definedName>
    <definedName name="n4" localSheetId="6">'Part 3-wCharts'!#REF!</definedName>
    <definedName name="n4" localSheetId="7">'[8]PART4'!#REF!</definedName>
    <definedName name="n4" localSheetId="9">#REF!</definedName>
    <definedName name="n4">'[1]Part5'!#REF!</definedName>
    <definedName name="n5" localSheetId="6">'Part 3-wCharts'!#REF!</definedName>
    <definedName name="n5" localSheetId="9">#REF!</definedName>
    <definedName name="n5">'[5]PART3'!#REF!</definedName>
    <definedName name="n6" localSheetId="6">'Part 3-wCharts'!#REF!</definedName>
    <definedName name="n6" localSheetId="7">'[5]PART3'!#REF!</definedName>
    <definedName name="n6" localSheetId="9">#REF!</definedName>
    <definedName name="n6">'[1]Part5'!#REF!</definedName>
    <definedName name="n8" localSheetId="6">'Part 3-wCharts'!#REF!</definedName>
    <definedName name="n8" localSheetId="7">'[5]PART3'!#REF!</definedName>
    <definedName name="n8" localSheetId="9">#REF!</definedName>
    <definedName name="n8">'[4]PART2'!#REF!</definedName>
    <definedName name="NewAll" localSheetId="1">'GradResp'!#REF!</definedName>
    <definedName name="NewAll">'[7]GRADRESP'!$B$39</definedName>
    <definedName name="NewRes" localSheetId="1">'GradResp'!#REF!</definedName>
    <definedName name="NewRes">'[7]GRADRESP'!$F$39</definedName>
    <definedName name="nn2">#REF!</definedName>
    <definedName name="nn4" localSheetId="1">#REF!</definedName>
    <definedName name="nn4">#REF!</definedName>
    <definedName name="nn5">#REF!</definedName>
    <definedName name="nn6">#REF!</definedName>
    <definedName name="nn8" localSheetId="1">#REF!</definedName>
    <definedName name="nn8">#REF!</definedName>
    <definedName name="no" localSheetId="5">'[4]PART2'!$B$14</definedName>
    <definedName name="no" localSheetId="6">'Part 3-wCharts'!$B$15</definedName>
    <definedName name="no" localSheetId="7">'[5]PART3'!$B$16</definedName>
    <definedName name="no">#REF!</definedName>
    <definedName name="page1" localSheetId="1">'GradResp'!$A$1:$A$38</definedName>
    <definedName name="page1" localSheetId="5">'[4]PART2'!$A$1:$E$63</definedName>
    <definedName name="page1" localSheetId="6">'Part 3-wCharts'!$A$1:$B$36</definedName>
    <definedName name="page1" localSheetId="7">'[5]PART3'!$A$1:$E$26</definedName>
    <definedName name="page1" localSheetId="9">#REF!</definedName>
    <definedName name="page1">'Tie Out'!$A$2:$G$70</definedName>
    <definedName name="page1a">#REF!</definedName>
    <definedName name="page2" localSheetId="1">'GradResp'!$A$39:$A$61</definedName>
    <definedName name="page2" localSheetId="5">'[4]PART2'!$A$64:$H$93</definedName>
    <definedName name="page2" localSheetId="6">'Part 3-wCharts'!$A$37:$B$37</definedName>
    <definedName name="page2" localSheetId="7">'[5]PART3'!$A$27:$H$57</definedName>
    <definedName name="page2" localSheetId="9">#REF!</definedName>
    <definedName name="page2">'Tie Out'!$A$71:$G$132</definedName>
    <definedName name="page3" localSheetId="5">'[4]PART2'!$A$95:$K$133</definedName>
    <definedName name="page3" localSheetId="6">'Part 3-wCharts'!$A$39:$B$50</definedName>
    <definedName name="page3" localSheetId="7">'[5]PART3'!$A$41:$K$95</definedName>
    <definedName name="page3" localSheetId="9">#REF!</definedName>
    <definedName name="page3">#REF!</definedName>
    <definedName name="_xlnm.Print_Area" localSheetId="2">'GradResp-Charts'!$J$1:$AC$53</definedName>
    <definedName name="_xlnm.Print_Area" localSheetId="3">'Part 1 '!$A$1:$H$167</definedName>
    <definedName name="_xlnm.Print_Area" localSheetId="4">'Part 1-Charts'!$K$1:$AD$57</definedName>
    <definedName name="_xlnm.Print_Area" localSheetId="5">'Part 2-wcharts'!$A$44:$G$101</definedName>
    <definedName name="_xlnm.Print_Area" localSheetId="6">'Part 3-wCharts'!$A$39:$G$97</definedName>
    <definedName name="_xlnm.Print_Area" localSheetId="9">'Part 6-wcharts'!$AA$1:$AX$56</definedName>
    <definedName name="_xlnm.Print_Area" localSheetId="8">'Part5'!$A$1:$H$41</definedName>
    <definedName name="print1" localSheetId="9">'[3]PART1'!$A$8:$E$133</definedName>
    <definedName name="print1">#REF!</definedName>
    <definedName name="q10mo">'[6]PART1'!$I$549</definedName>
    <definedName name="q10n" localSheetId="5">'[4]PART2'!$C$14</definedName>
    <definedName name="q10n" localSheetId="6">'Part 3-wCharts'!#REF!</definedName>
    <definedName name="q10n" localSheetId="7">'[5]PART3'!$C$16</definedName>
    <definedName name="q10n" localSheetId="9">#REF!</definedName>
    <definedName name="q10n">'[6]PART1'!$C$180</definedName>
    <definedName name="q10nb" localSheetId="5">'[4]PART2'!$F$101</definedName>
    <definedName name="q10nb" localSheetId="6">'Part 3-wCharts'!#REF!</definedName>
    <definedName name="q10nb" localSheetId="7">'[5]PART3'!$F$70</definedName>
    <definedName name="q10nb" localSheetId="9">#REF!</definedName>
    <definedName name="q10nb">'[6]PART1'!$F$549</definedName>
    <definedName name="q10nf" localSheetId="5">'[4]PART2'!$F$57</definedName>
    <definedName name="q10nf" localSheetId="6">'Part 3-wCharts'!#REF!</definedName>
    <definedName name="q10nf" localSheetId="7">'[5]PART3'!$F$39</definedName>
    <definedName name="q10nf" localSheetId="9">#REF!</definedName>
    <definedName name="q10nf">'[6]PART1'!$F$364</definedName>
    <definedName name="q10nm" localSheetId="5">'[4]PART2'!$C$57</definedName>
    <definedName name="q10nm" localSheetId="6">'Part 3-wCharts'!#REF!</definedName>
    <definedName name="q10nm" localSheetId="7">'[5]PART3'!$C$39</definedName>
    <definedName name="q10nm" localSheetId="9">#REF!</definedName>
    <definedName name="q10nm">'[6]PART1'!$C$364</definedName>
    <definedName name="q10no" localSheetId="5">'[4]PART2'!$I$101</definedName>
    <definedName name="q10no" localSheetId="6">'Part 3-wCharts'!#REF!</definedName>
    <definedName name="q10no" localSheetId="7">'[5]PART3'!$I$70</definedName>
    <definedName name="q10no" localSheetId="9">#REF!</definedName>
    <definedName name="q10no">'[6]PART1'!$I$549</definedName>
    <definedName name="q10nw" localSheetId="5">'[4]PART2'!$C$101</definedName>
    <definedName name="q10nw" localSheetId="6">'Part 3-wCharts'!#REF!</definedName>
    <definedName name="q10nw" localSheetId="7">'[5]PART3'!$C$70</definedName>
    <definedName name="q10nw" localSheetId="9">#REF!</definedName>
    <definedName name="q10nw">'[6]PART1'!$C$549</definedName>
    <definedName name="q11a" localSheetId="9">#REF!</definedName>
    <definedName name="q11a">'[4]PART2'!$C$19</definedName>
    <definedName name="q11an" localSheetId="9">#REF!</definedName>
    <definedName name="q11an">'[4]PART2'!$C$19</definedName>
    <definedName name="q11anb" localSheetId="9">#REF!</definedName>
    <definedName name="q11anb">'[4]PART2'!$F$106</definedName>
    <definedName name="q11anf" localSheetId="9">#REF!</definedName>
    <definedName name="q11anf">'[4]PART2'!$F$62</definedName>
    <definedName name="q11anm" localSheetId="9">#REF!</definedName>
    <definedName name="q11anm">'[4]PART2'!$C$62</definedName>
    <definedName name="q11ano" localSheetId="9">#REF!</definedName>
    <definedName name="q11ano">'[4]PART2'!$I$106</definedName>
    <definedName name="q11anw" localSheetId="9">#REF!</definedName>
    <definedName name="q11anw">'[4]PART2'!$C$106</definedName>
    <definedName name="q11n" localSheetId="5">'[4]PART2'!$C$33</definedName>
    <definedName name="q11n" localSheetId="6">'[4]PART2'!$C$33</definedName>
    <definedName name="q11n" localSheetId="7">'[4]PART2'!$C$33</definedName>
    <definedName name="q11n" localSheetId="9">#REF!</definedName>
    <definedName name="q11n">#REF!</definedName>
    <definedName name="q11nb" localSheetId="9">#REF!</definedName>
    <definedName name="q11nb">'[4]PART2'!$F$120</definedName>
    <definedName name="q11nf" localSheetId="9">#REF!</definedName>
    <definedName name="q11nf">'[4]PART2'!$F$76</definedName>
    <definedName name="q11nm" localSheetId="9">#REF!</definedName>
    <definedName name="q11nm">'[4]PART2'!$C$76</definedName>
    <definedName name="q11no" localSheetId="9">#REF!</definedName>
    <definedName name="q11no">'[4]PART2'!$I$120</definedName>
    <definedName name="q11nw" localSheetId="9">#REF!</definedName>
    <definedName name="q11nw">'[4]PART2'!$C$120</definedName>
    <definedName name="q12n" localSheetId="9">#REF!</definedName>
    <definedName name="q12n">'[4]PART2'!$C$42</definedName>
    <definedName name="q12nb" localSheetId="9">#REF!</definedName>
    <definedName name="q12nb">'[4]PART2'!$F$129</definedName>
    <definedName name="q12nf" localSheetId="9">#REF!</definedName>
    <definedName name="q12nf">'[4]PART2'!$F$85</definedName>
    <definedName name="q12nm" localSheetId="9">#REF!</definedName>
    <definedName name="q12nm">'[4]PART2'!$C$85</definedName>
    <definedName name="q12no" localSheetId="9">#REF!</definedName>
    <definedName name="q12no">'[4]PART2'!$I$129</definedName>
    <definedName name="q12nw" localSheetId="9">#REF!</definedName>
    <definedName name="q12nw">'[4]PART2'!$C$129</definedName>
    <definedName name="q13n" localSheetId="6">'Part 3-wCharts'!#REF!</definedName>
    <definedName name="q13n" localSheetId="9">#REF!</definedName>
    <definedName name="q13n">'[5]PART3'!$C$17</definedName>
    <definedName name="q13nb" localSheetId="6">'Part 3-wCharts'!#REF!</definedName>
    <definedName name="q13nb" localSheetId="9">#REF!</definedName>
    <definedName name="q13nb">'[5]PART3'!$F$71</definedName>
    <definedName name="q13nf" localSheetId="6">'Part 3-wCharts'!#REF!</definedName>
    <definedName name="q13nf" localSheetId="9">#REF!</definedName>
    <definedName name="q13nf">'[5]PART3'!$F$40</definedName>
    <definedName name="q13nm" localSheetId="6">'Part 3-wCharts'!#REF!</definedName>
    <definedName name="q13nm" localSheetId="9">#REF!</definedName>
    <definedName name="q13nm">'[5]PART3'!$C$40</definedName>
    <definedName name="q13no" localSheetId="6">'Part 3-wCharts'!#REF!</definedName>
    <definedName name="q13no" localSheetId="9">#REF!</definedName>
    <definedName name="q13no">'[5]PART3'!$I$71</definedName>
    <definedName name="q13nw" localSheetId="6">'Part 3-wCharts'!#REF!</definedName>
    <definedName name="q13nw" localSheetId="9">#REF!</definedName>
    <definedName name="q13nw">'[5]PART3'!$C$71</definedName>
    <definedName name="q14n" localSheetId="6">'Part 3-wCharts'!#REF!</definedName>
    <definedName name="q14n" localSheetId="9">#REF!</definedName>
    <definedName name="q14n">'[5]PART3'!$C$26</definedName>
    <definedName name="q14nb" localSheetId="6">'Part 3-wCharts'!#REF!</definedName>
    <definedName name="q14nb" localSheetId="9">#REF!</definedName>
    <definedName name="q14nb">'[5]PART3'!$F$80</definedName>
    <definedName name="q14nf" localSheetId="6">'Part 3-wCharts'!#REF!</definedName>
    <definedName name="q14nf" localSheetId="9">#REF!</definedName>
    <definedName name="q14nf">'[5]PART3'!$F$57</definedName>
    <definedName name="q14nm" localSheetId="6">'Part 3-wCharts'!#REF!</definedName>
    <definedName name="q14nm" localSheetId="9">#REF!</definedName>
    <definedName name="q14nm">'[5]PART3'!$C$57</definedName>
    <definedName name="q14no" localSheetId="6">'Part 3-wCharts'!#REF!</definedName>
    <definedName name="q14no" localSheetId="9">#REF!</definedName>
    <definedName name="q14no">'[5]PART3'!$I$80</definedName>
    <definedName name="q14nw" localSheetId="6">'Part 3-wCharts'!#REF!</definedName>
    <definedName name="q14nw" localSheetId="9">#REF!</definedName>
    <definedName name="q14nw">'[5]PART3'!$C$80</definedName>
    <definedName name="q15an" localSheetId="9">#REF!</definedName>
    <definedName name="q15an">'[2]PART6'!$C$16</definedName>
    <definedName name="q15anb" localSheetId="9">#REF!</definedName>
    <definedName name="q15anb">'[2]PART6'!$F$419</definedName>
    <definedName name="q15anf" localSheetId="9">#REF!</definedName>
    <definedName name="q15anf">'[2]PART6'!$F$214</definedName>
    <definedName name="q15anm" localSheetId="9">#REF!</definedName>
    <definedName name="q15anm">'[2]PART6'!$C$214</definedName>
    <definedName name="q15ano" localSheetId="9">#REF!</definedName>
    <definedName name="q15ano">'[2]PART6'!$I$419</definedName>
    <definedName name="q15anw" localSheetId="9">#REF!</definedName>
    <definedName name="q15anw">'[2]PART6'!$C$419</definedName>
    <definedName name="q15bn" localSheetId="9">#REF!</definedName>
    <definedName name="q15bn">'[2]PART6'!$C$23</definedName>
    <definedName name="q15bnb" localSheetId="9">#REF!</definedName>
    <definedName name="q15bnb">'[2]PART6'!$F$426</definedName>
    <definedName name="q15bnf" localSheetId="9">#REF!</definedName>
    <definedName name="q15bnf">'[2]PART6'!$F$221</definedName>
    <definedName name="q15bnm" localSheetId="9">#REF!</definedName>
    <definedName name="q15bnm">'[2]PART6'!$C$221</definedName>
    <definedName name="q15bno" localSheetId="9">#REF!</definedName>
    <definedName name="q15bno">'[2]PART6'!$I$426</definedName>
    <definedName name="q15bnw" localSheetId="9">#REF!</definedName>
    <definedName name="q15bnw">'[2]PART6'!$C$426</definedName>
    <definedName name="q15cn" localSheetId="9">#REF!</definedName>
    <definedName name="q15cn">'[2]PART6'!$C$31</definedName>
    <definedName name="q15cnb" localSheetId="9">#REF!</definedName>
    <definedName name="q15cnb">'[2]PART6'!$F$434</definedName>
    <definedName name="q15cnf" localSheetId="9">#REF!</definedName>
    <definedName name="q15cnf">'[2]PART6'!$F$229</definedName>
    <definedName name="q15cnm" localSheetId="9">#REF!</definedName>
    <definedName name="q15cnm">'[2]PART6'!$C$229</definedName>
    <definedName name="q15cno" localSheetId="9">#REF!</definedName>
    <definedName name="q15cno">'[2]PART6'!$I$434</definedName>
    <definedName name="q15cnw" localSheetId="9">#REF!</definedName>
    <definedName name="q15cnw">'[2]PART6'!$C$434</definedName>
    <definedName name="q15dn" localSheetId="9">#REF!</definedName>
    <definedName name="q15dn">'[2]PART6'!$C$38</definedName>
    <definedName name="q15dnb" localSheetId="9">#REF!</definedName>
    <definedName name="q15dnb">'[2]PART6'!$F$450</definedName>
    <definedName name="q15dnf" localSheetId="9">#REF!</definedName>
    <definedName name="q15dnf">'[2]PART6'!$F$236</definedName>
    <definedName name="q15dnm" localSheetId="9">#REF!</definedName>
    <definedName name="q15dnm">'[2]PART6'!$C$236</definedName>
    <definedName name="q15dno" localSheetId="9">#REF!</definedName>
    <definedName name="q15dno">'[2]PART6'!$I$450</definedName>
    <definedName name="q15dnw" localSheetId="9">#REF!</definedName>
    <definedName name="q15dnw">'[2]PART6'!$C$450</definedName>
    <definedName name="q15en" localSheetId="9">#REF!</definedName>
    <definedName name="q15en">'[2]PART6'!$C$45</definedName>
    <definedName name="q15enb" localSheetId="9">#REF!</definedName>
    <definedName name="q15enb">'[2]PART6'!$F$457</definedName>
    <definedName name="q15enf" localSheetId="9">#REF!</definedName>
    <definedName name="q15enf">'[2]PART6'!$F$243</definedName>
    <definedName name="q15enm" localSheetId="9">#REF!</definedName>
    <definedName name="q15enm">'[2]PART6'!$C$243</definedName>
    <definedName name="q15eno" localSheetId="9">#REF!</definedName>
    <definedName name="q15eno">'[2]PART6'!$I$457</definedName>
    <definedName name="q15enw" localSheetId="9">#REF!</definedName>
    <definedName name="q15enw">'[2]PART6'!$C$457</definedName>
    <definedName name="q15fn" localSheetId="9">#REF!</definedName>
    <definedName name="q15fn">'[2]PART6'!$C$60</definedName>
    <definedName name="q15fnb" localSheetId="9">#REF!</definedName>
    <definedName name="q15fnb">'[2]PART6'!$F$464</definedName>
    <definedName name="q15fnf" localSheetId="9">#REF!</definedName>
    <definedName name="q15fnf">'[2]PART6'!$F$259</definedName>
    <definedName name="q15fnm" localSheetId="9">#REF!</definedName>
    <definedName name="q15fnm">'[2]PART6'!$C$259</definedName>
    <definedName name="q15fno" localSheetId="9">#REF!</definedName>
    <definedName name="q15fno">'[2]PART6'!$I$464</definedName>
    <definedName name="q15fnw" localSheetId="9">#REF!</definedName>
    <definedName name="q15fnw">'[2]PART6'!$C$464</definedName>
    <definedName name="q15gn" localSheetId="9">#REF!</definedName>
    <definedName name="q15gn">'[2]PART6'!$C$67</definedName>
    <definedName name="q15gnb" localSheetId="9">#REF!</definedName>
    <definedName name="q15gnb">'[2]PART6'!$F$471</definedName>
    <definedName name="q15gnf" localSheetId="9">#REF!</definedName>
    <definedName name="q15gnf">'[2]PART6'!$F$266</definedName>
    <definedName name="q15gnm" localSheetId="9">#REF!</definedName>
    <definedName name="q15gnm">'[2]PART6'!$C$266</definedName>
    <definedName name="q15gno" localSheetId="9">#REF!</definedName>
    <definedName name="q15gno">'[2]PART6'!$I$471</definedName>
    <definedName name="q15gnw" localSheetId="9">#REF!</definedName>
    <definedName name="q15gnw">'[2]PART6'!$C$471</definedName>
    <definedName name="q15hn" localSheetId="9">#REF!</definedName>
    <definedName name="q15hn">'[2]PART6'!$C$74</definedName>
    <definedName name="q15hnb" localSheetId="9">#REF!</definedName>
    <definedName name="q15hnb">'[2]PART6'!$F$478</definedName>
    <definedName name="q15hnf" localSheetId="9">#REF!</definedName>
    <definedName name="q15hnf">'[2]PART6'!$F$273</definedName>
    <definedName name="q15hnm" localSheetId="9">#REF!</definedName>
    <definedName name="q15hnm">'[2]PART6'!$C$273</definedName>
    <definedName name="q15hno" localSheetId="9">#REF!</definedName>
    <definedName name="q15hno">'[2]PART6'!$I$478</definedName>
    <definedName name="q15hnw" localSheetId="9">#REF!</definedName>
    <definedName name="q15hnw">'[2]PART6'!$C$478</definedName>
    <definedName name="q15in" localSheetId="9">#REF!</definedName>
    <definedName name="q15in">'[2]PART6'!$C$81</definedName>
    <definedName name="q15inb" localSheetId="9">#REF!</definedName>
    <definedName name="q15inb">'[2]PART6'!$F$494</definedName>
    <definedName name="q15inf" localSheetId="9">#REF!</definedName>
    <definedName name="q15inf">'[2]PART6'!$F$280</definedName>
    <definedName name="q15inm" localSheetId="9">#REF!</definedName>
    <definedName name="q15inm">'[2]PART6'!$C$280</definedName>
    <definedName name="q15ino" localSheetId="9">#REF!</definedName>
    <definedName name="q15ino">'[2]PART6'!$I$494</definedName>
    <definedName name="q15inw" localSheetId="9">#REF!</definedName>
    <definedName name="q15inw">'[2]PART6'!$C$494</definedName>
    <definedName name="q15jn" localSheetId="9">#REF!</definedName>
    <definedName name="q15jn">'[2]PART6'!$C$88</definedName>
    <definedName name="q15jnb" localSheetId="9">#REF!</definedName>
    <definedName name="q15jnb">'[2]PART6'!$F$501</definedName>
    <definedName name="q15jnf" localSheetId="9">#REF!</definedName>
    <definedName name="q15jnf">'[2]PART6'!$F$287</definedName>
    <definedName name="q15jnm" localSheetId="9">#REF!</definedName>
    <definedName name="q15jnm">'[2]PART6'!$C$287</definedName>
    <definedName name="q15jno" localSheetId="9">#REF!</definedName>
    <definedName name="q15jno">'[2]PART6'!$I$501</definedName>
    <definedName name="q15jnw" localSheetId="9">#REF!</definedName>
    <definedName name="q15jnw">'[2]PART6'!$C$501</definedName>
    <definedName name="q15kn" localSheetId="9">#REF!</definedName>
    <definedName name="q15kn">'[2]PART6'!$C$95</definedName>
    <definedName name="q15knb" localSheetId="9">#REF!</definedName>
    <definedName name="q15knb">'[2]PART6'!$F$508</definedName>
    <definedName name="q15knf" localSheetId="9">#REF!</definedName>
    <definedName name="q15knf">'[2]PART6'!$F$303</definedName>
    <definedName name="q15knm" localSheetId="9">#REF!</definedName>
    <definedName name="q15knm">'[2]PART6'!$C$303</definedName>
    <definedName name="q15kno" localSheetId="9">#REF!</definedName>
    <definedName name="q15kno">'[2]PART6'!$I$508</definedName>
    <definedName name="q15knw" localSheetId="9">#REF!</definedName>
    <definedName name="q15knw">'[2]PART6'!$C$508</definedName>
    <definedName name="q15ln" localSheetId="9">#REF!</definedName>
    <definedName name="q15ln">'[2]PART6'!$C$110</definedName>
    <definedName name="q15lnb" localSheetId="9">#REF!</definedName>
    <definedName name="q15lnb">'[2]PART6'!$F$515</definedName>
    <definedName name="q15lnf" localSheetId="9">#REF!</definedName>
    <definedName name="q15lnf">'[2]PART6'!$F$310</definedName>
    <definedName name="q15lnm" localSheetId="9">#REF!</definedName>
    <definedName name="q15lnm">'[2]PART6'!$C$310</definedName>
    <definedName name="q15lno" localSheetId="9">#REF!</definedName>
    <definedName name="q15lno">'[2]PART6'!$I$515</definedName>
    <definedName name="q15lnw" localSheetId="9">#REF!</definedName>
    <definedName name="q15lnw">'[2]PART6'!$C$515</definedName>
    <definedName name="q15n">#REF!</definedName>
    <definedName name="q15nb">#REF!</definedName>
    <definedName name="q15nf">#REF!</definedName>
    <definedName name="q15nm">#REF!</definedName>
    <definedName name="q15no">#REF!</definedName>
    <definedName name="q15nw">#REF!</definedName>
    <definedName name="q16n" localSheetId="9">#REF!</definedName>
    <definedName name="q16n">'[2]PART6'!$C$117</definedName>
    <definedName name="q16nb" localSheetId="9">#REF!</definedName>
    <definedName name="q16nb">'[2]PART6'!$F$522</definedName>
    <definedName name="q16nf" localSheetId="9">#REF!</definedName>
    <definedName name="q16nf">'[2]PART6'!$F$317</definedName>
    <definedName name="q16nm" localSheetId="9">#REF!</definedName>
    <definedName name="q16nm">'[2]PART6'!$C$317</definedName>
    <definedName name="q16no" localSheetId="9">#REF!</definedName>
    <definedName name="q16no">'[2]PART6'!$I$522</definedName>
    <definedName name="q16nw" localSheetId="9">#REF!</definedName>
    <definedName name="q16nw">'[2]PART6'!$C$522</definedName>
    <definedName name="q17an" localSheetId="9">#REF!</definedName>
    <definedName name="q17an">'[2]PART6'!$C$124</definedName>
    <definedName name="q17anb" localSheetId="9">#REF!</definedName>
    <definedName name="q17anb">'[2]PART6'!$F$538</definedName>
    <definedName name="q17anf" localSheetId="9">#REF!</definedName>
    <definedName name="q17anf">'[2]PART6'!$F$324</definedName>
    <definedName name="q17anm" localSheetId="9">#REF!</definedName>
    <definedName name="q17anm">'[2]PART6'!$C$324</definedName>
    <definedName name="q17ano" localSheetId="9">#REF!</definedName>
    <definedName name="q17ano">'[2]PART6'!$I$538</definedName>
    <definedName name="q17anw" localSheetId="9">#REF!</definedName>
    <definedName name="q17anw">'[2]PART6'!$C$538</definedName>
    <definedName name="q17bn" localSheetId="9">#REF!</definedName>
    <definedName name="q17bn">'[2]PART6'!$C$130</definedName>
    <definedName name="q17bnb" localSheetId="9">#REF!</definedName>
    <definedName name="q17bnb">'[2]PART6'!$F$544</definedName>
    <definedName name="q17bnf" localSheetId="9">#REF!</definedName>
    <definedName name="q17bnf">'[2]PART6'!$F$330</definedName>
    <definedName name="q17bnm" localSheetId="9">#REF!</definedName>
    <definedName name="q17bnm">'[2]PART6'!$C$330</definedName>
    <definedName name="q17bno" localSheetId="9">#REF!</definedName>
    <definedName name="q17bno">'[2]PART6'!$I$544</definedName>
    <definedName name="q17bnw" localSheetId="9">#REF!</definedName>
    <definedName name="q17bnw">'[2]PART6'!$C$544</definedName>
    <definedName name="q17cn" localSheetId="9">#REF!</definedName>
    <definedName name="q17cn">'[2]PART6'!$C$136</definedName>
    <definedName name="q17cnb" localSheetId="9">#REF!</definedName>
    <definedName name="q17cnb">'[2]PART6'!$F$550</definedName>
    <definedName name="q17cnf" localSheetId="9">#REF!</definedName>
    <definedName name="q17cnf">'[2]PART6'!$F$336</definedName>
    <definedName name="q17cnm" localSheetId="9">#REF!</definedName>
    <definedName name="q17cnm">'[2]PART6'!$C$336</definedName>
    <definedName name="q17cno" localSheetId="9">#REF!</definedName>
    <definedName name="q17cno">'[2]PART6'!$I$550</definedName>
    <definedName name="q17cnw" localSheetId="9">#REF!</definedName>
    <definedName name="q17cnw">'[2]PART6'!$C$550</definedName>
    <definedName name="q17n">#REF!</definedName>
    <definedName name="q17nb">#REF!</definedName>
    <definedName name="q17nf">#REF!</definedName>
    <definedName name="q17nm">#REF!</definedName>
    <definedName name="q17no">#REF!</definedName>
    <definedName name="q17nw">#REF!</definedName>
    <definedName name="q18n" localSheetId="9">#REF!</definedName>
    <definedName name="q18n">'[2]PART6'!$C$144</definedName>
    <definedName name="q18nb" localSheetId="9">#REF!</definedName>
    <definedName name="q18nb">'[2]PART6'!$F$558</definedName>
    <definedName name="q18nf" localSheetId="9">#REF!</definedName>
    <definedName name="q18nf">'[2]PART6'!$F$352</definedName>
    <definedName name="q18nm" localSheetId="9">#REF!</definedName>
    <definedName name="q18nm">'[2]PART6'!$C$352</definedName>
    <definedName name="q18no" localSheetId="9">#REF!</definedName>
    <definedName name="q18no">'[2]PART6'!$I$558</definedName>
    <definedName name="q18nw" localSheetId="9">#REF!</definedName>
    <definedName name="q18nw">'[2]PART6'!$C$558</definedName>
    <definedName name="q19an" localSheetId="9">#REF!</definedName>
    <definedName name="q19an">'[2]PART6'!$C$157</definedName>
    <definedName name="q19anb" localSheetId="9">#REF!</definedName>
    <definedName name="q19anb">'[2]PART6'!$F$564</definedName>
    <definedName name="q19anf" localSheetId="9">#REF!</definedName>
    <definedName name="q19anf">'[2]PART6'!$F$358</definedName>
    <definedName name="q19anm" localSheetId="9">#REF!</definedName>
    <definedName name="q19anm">'[2]PART6'!$C$358</definedName>
    <definedName name="q19ano" localSheetId="9">#REF!</definedName>
    <definedName name="q19ano">'[2]PART6'!$I$564</definedName>
    <definedName name="q19anw" localSheetId="9">#REF!</definedName>
    <definedName name="q19anw">'[2]PART6'!$C$564</definedName>
    <definedName name="q19bn" localSheetId="9">#REF!</definedName>
    <definedName name="q19bn">'[2]PART6'!$C$162</definedName>
    <definedName name="q19bnb" localSheetId="9">#REF!</definedName>
    <definedName name="q19bnb">'[2]PART6'!$F$569</definedName>
    <definedName name="q19bnf" localSheetId="9">#REF!</definedName>
    <definedName name="q19bnf">'[2]PART6'!$F$363</definedName>
    <definedName name="q19bnm" localSheetId="9">#REF!</definedName>
    <definedName name="q19bnm">'[2]PART6'!$C$363</definedName>
    <definedName name="q19bno" localSheetId="9">#REF!</definedName>
    <definedName name="q19bno">'[2]PART6'!$I$569</definedName>
    <definedName name="q19bnw" localSheetId="9">#REF!</definedName>
    <definedName name="q19bnw">'[2]PART6'!$C$569</definedName>
    <definedName name="q19cn" localSheetId="9">#REF!</definedName>
    <definedName name="q19cn">'[2]PART6'!$C$167</definedName>
    <definedName name="q19cnb" localSheetId="9">#REF!</definedName>
    <definedName name="q19cnb">'[2]PART6'!$F$584</definedName>
    <definedName name="q19cnf" localSheetId="9">#REF!</definedName>
    <definedName name="q19cnf">'[2]PART6'!$F$368</definedName>
    <definedName name="q19cnm" localSheetId="9">#REF!</definedName>
    <definedName name="q19cnm">'[2]PART6'!$C$368</definedName>
    <definedName name="q19cno" localSheetId="9">#REF!</definedName>
    <definedName name="q19cno">'[2]PART6'!$I$584</definedName>
    <definedName name="q19cnw" localSheetId="9">#REF!</definedName>
    <definedName name="q19cnw">'[2]PART6'!$C$584</definedName>
    <definedName name="q19dn" localSheetId="9">#REF!</definedName>
    <definedName name="q19dn">'[2]PART6'!$C$172</definedName>
    <definedName name="q19dnb" localSheetId="9">#REF!</definedName>
    <definedName name="q19dnb">'[2]PART6'!$F$589</definedName>
    <definedName name="q19dnf" localSheetId="9">#REF!</definedName>
    <definedName name="q19dnf">'[2]PART6'!$F$373</definedName>
    <definedName name="q19dnm" localSheetId="9">#REF!</definedName>
    <definedName name="q19dnm">'[2]PART6'!$C$373</definedName>
    <definedName name="q19dno" localSheetId="9">#REF!</definedName>
    <definedName name="q19dno">'[2]PART6'!$I$589</definedName>
    <definedName name="q19dnw" localSheetId="9">#REF!</definedName>
    <definedName name="q19dnw">'[2]PART6'!$C$589</definedName>
    <definedName name="q19en" localSheetId="9">#REF!</definedName>
    <definedName name="q19en">'[2]PART6'!$C$177</definedName>
    <definedName name="q19enb" localSheetId="9">#REF!</definedName>
    <definedName name="q19enb">'[2]PART6'!$F$594</definedName>
    <definedName name="q19enf" localSheetId="9">#REF!</definedName>
    <definedName name="q19enf">'[2]PART6'!$F$378</definedName>
    <definedName name="q19enm" localSheetId="9">#REF!</definedName>
    <definedName name="q19enm">'[2]PART6'!$C$378</definedName>
    <definedName name="q19eno" localSheetId="9">#REF!</definedName>
    <definedName name="q19eno">'[2]PART6'!$I$594</definedName>
    <definedName name="q19enw" localSheetId="9">#REF!</definedName>
    <definedName name="q19enw">'[2]PART6'!$C$594</definedName>
    <definedName name="q19fn" localSheetId="9">#REF!</definedName>
    <definedName name="q19fn">'[2]PART6'!$C$182</definedName>
    <definedName name="q19fnb" localSheetId="9">#REF!</definedName>
    <definedName name="q19fnb">'[2]PART6'!$F$599</definedName>
    <definedName name="q19fnf" localSheetId="9">#REF!</definedName>
    <definedName name="q19fnf">'[2]PART6'!$F$383</definedName>
    <definedName name="q19fnm" localSheetId="9">#REF!</definedName>
    <definedName name="q19fnm">'[2]PART6'!$C$383</definedName>
    <definedName name="q19fno" localSheetId="9">#REF!</definedName>
    <definedName name="q19fno">'[2]PART6'!$I$599</definedName>
    <definedName name="q19fnw" localSheetId="9">#REF!</definedName>
    <definedName name="q19fnw">'[2]PART6'!$C$599</definedName>
    <definedName name="q19gn" localSheetId="9">#REF!</definedName>
    <definedName name="q19gn">'[2]PART6'!$C$187</definedName>
    <definedName name="q19gnb" localSheetId="9">#REF!</definedName>
    <definedName name="q19gnb">'[2]PART6'!$F$604</definedName>
    <definedName name="q19gnf" localSheetId="9">#REF!</definedName>
    <definedName name="q19gnf">'[2]PART6'!$F$396</definedName>
    <definedName name="q19gnm" localSheetId="9">#REF!</definedName>
    <definedName name="q19gnm">'[2]PART6'!$C$396</definedName>
    <definedName name="q19gno" localSheetId="9">#REF!</definedName>
    <definedName name="q19gno">'[2]PART6'!$I$604</definedName>
    <definedName name="q19gnw" localSheetId="9">#REF!</definedName>
    <definedName name="q19gnw">'[2]PART6'!$C$604</definedName>
    <definedName name="q19hn" localSheetId="9">#REF!</definedName>
    <definedName name="q19hn">'[2]PART6'!$C$197</definedName>
    <definedName name="q19hnb" localSheetId="9">#REF!</definedName>
    <definedName name="q19hnb">'[2]PART6'!$F$614</definedName>
    <definedName name="q19hnf" localSheetId="9">#REF!</definedName>
    <definedName name="q19hnf">'[2]PART6'!$F$406</definedName>
    <definedName name="q19hnm" localSheetId="9">#REF!</definedName>
    <definedName name="q19hnm">'[2]PART6'!$C$406</definedName>
    <definedName name="q19hno" localSheetId="9">#REF!</definedName>
    <definedName name="q19hno">'[2]PART6'!$I$614</definedName>
    <definedName name="q19hnw" localSheetId="9">#REF!</definedName>
    <definedName name="q19hnw">'[2]PART6'!$C$614</definedName>
    <definedName name="q19n">#REF!</definedName>
    <definedName name="q19nb">#REF!</definedName>
    <definedName name="q19nf">#REF!</definedName>
    <definedName name="q19nm">#REF!</definedName>
    <definedName name="q19no">#REF!</definedName>
    <definedName name="q19nw">#REF!</definedName>
    <definedName name="q1bf">'[6]PART1'!$F$371</definedName>
    <definedName name="q1bp">'[6]PART1'!$F$372</definedName>
    <definedName name="q1ff">'[6]PART1'!$F$187</definedName>
    <definedName name="q1fp">'[6]PART1'!$F$188</definedName>
    <definedName name="q1mf">'[6]PART1'!$C$187</definedName>
    <definedName name="q1mp">'[6]PART1'!$C$188</definedName>
    <definedName name="q1n" localSheetId="5">'[4]PART2'!$C$14</definedName>
    <definedName name="q1n" localSheetId="6">'Part 3-wCharts'!#REF!</definedName>
    <definedName name="q1n" localSheetId="7">'[5]PART3'!$C$16</definedName>
    <definedName name="q1n">#REF!</definedName>
    <definedName name="q1nb" localSheetId="5">'[4]PART2'!#REF!</definedName>
    <definedName name="q1nb" localSheetId="6">'Part 3-wCharts'!#REF!</definedName>
    <definedName name="q1nb" localSheetId="7">'[5]PART3'!$F$70</definedName>
    <definedName name="q1nb" localSheetId="9">#REF!</definedName>
    <definedName name="q1nb" localSheetId="8">'[4]PART2'!#REF!</definedName>
    <definedName name="q1nb">#REF!</definedName>
    <definedName name="q1nf" localSheetId="5">'[4]PART2'!#REF!</definedName>
    <definedName name="q1nf" localSheetId="6">'Part 3-wCharts'!#REF!</definedName>
    <definedName name="q1nf" localSheetId="7">'[5]PART3'!$F$39</definedName>
    <definedName name="q1nf" localSheetId="9">#REF!</definedName>
    <definedName name="q1nf" localSheetId="8">'[4]PART2'!#REF!</definedName>
    <definedName name="q1nf">#REF!</definedName>
    <definedName name="q1nm" localSheetId="5">'[4]PART2'!#REF!</definedName>
    <definedName name="q1nm" localSheetId="6">'Part 3-wCharts'!#REF!</definedName>
    <definedName name="q1nm" localSheetId="7">'[5]PART3'!$C$39</definedName>
    <definedName name="q1nm" localSheetId="9">#REF!</definedName>
    <definedName name="q1nm" localSheetId="8">'[4]PART2'!#REF!</definedName>
    <definedName name="q1nm">#REF!</definedName>
    <definedName name="q1no" localSheetId="5">'[4]PART2'!#REF!</definedName>
    <definedName name="q1no" localSheetId="6">'Part 3-wCharts'!#REF!</definedName>
    <definedName name="q1no" localSheetId="7">'[5]PART3'!$I$70</definedName>
    <definedName name="q1no" localSheetId="9">#REF!</definedName>
    <definedName name="q1no" localSheetId="8">'[4]PART2'!#REF!</definedName>
    <definedName name="q1no">#REF!</definedName>
    <definedName name="q1nw" localSheetId="5">'[4]PART2'!$C$101</definedName>
    <definedName name="q1nw" localSheetId="6">'Part 3-wCharts'!#REF!</definedName>
    <definedName name="q1nw" localSheetId="7">'[5]PART3'!$C$70</definedName>
    <definedName name="q1nw" localSheetId="9">#REF!</definedName>
    <definedName name="q1nw">#REF!</definedName>
    <definedName name="q1of">'[6]PART1'!$I$371</definedName>
    <definedName name="q1op">'[6]PART1'!$I$372</definedName>
    <definedName name="q1wf">'[6]PART1'!$C$371</definedName>
    <definedName name="q1wp">'[6]PART1'!$C$372</definedName>
    <definedName name="q20an" localSheetId="9">'[2]PART6'!#REF!</definedName>
    <definedName name="q20an">'[2]PART6'!#REF!</definedName>
    <definedName name="q20bn" localSheetId="9">'[2]PART6'!#REF!</definedName>
    <definedName name="q20bn">'[2]PART6'!#REF!</definedName>
    <definedName name="q20cn" localSheetId="9">'[2]PART6'!#REF!</definedName>
    <definedName name="q20cn">'[2]PART6'!#REF!</definedName>
    <definedName name="q20dn" localSheetId="9">'[2]PART6'!#REF!</definedName>
    <definedName name="q20dn">'[2]PART6'!#REF!</definedName>
    <definedName name="q20en" localSheetId="9">'[2]PART6'!#REF!</definedName>
    <definedName name="q20en">'[2]PART6'!#REF!</definedName>
    <definedName name="q20fn" localSheetId="9">'[2]PART6'!#REF!</definedName>
    <definedName name="q20fn">'[2]PART6'!#REF!</definedName>
    <definedName name="q20gn" localSheetId="9">'[2]PART6'!#REF!</definedName>
    <definedName name="q20gn">'[2]PART6'!#REF!</definedName>
    <definedName name="q20hn" localSheetId="9">'[2]PART6'!#REF!</definedName>
    <definedName name="q20hn">'[2]PART6'!#REF!</definedName>
    <definedName name="q20in" localSheetId="9">'[2]PART6'!#REF!</definedName>
    <definedName name="q20in">'[2]PART6'!#REF!</definedName>
    <definedName name="q20n">#REF!</definedName>
    <definedName name="q20nb">#REF!</definedName>
    <definedName name="q20nf">#REF!</definedName>
    <definedName name="q20nm">#REF!</definedName>
    <definedName name="q20no">#REF!</definedName>
    <definedName name="q20nw">#REF!</definedName>
    <definedName name="q21n">#REF!</definedName>
    <definedName name="q21nb">#REF!</definedName>
    <definedName name="q21nf">#REF!</definedName>
    <definedName name="q21nm">#REF!</definedName>
    <definedName name="q21no">#REF!</definedName>
    <definedName name="q21nw">#REF!</definedName>
    <definedName name="q22n">#REF!</definedName>
    <definedName name="q22nb">#REF!</definedName>
    <definedName name="q22nf">#REF!</definedName>
    <definedName name="q22nm">#REF!</definedName>
    <definedName name="q22no">#REF!</definedName>
    <definedName name="q22nw">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>#REF!</definedName>
    <definedName name="q2nb">#REF!</definedName>
    <definedName name="q2nf">#REF!</definedName>
    <definedName name="q2nm">#REF!</definedName>
    <definedName name="q2no">#REF!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n">#REF!</definedName>
    <definedName name="q3nb">#REF!</definedName>
    <definedName name="q3nf">#REF!</definedName>
    <definedName name="q3nm">#REF!</definedName>
    <definedName name="q3no">#REF!</definedName>
    <definedName name="q3nw">#REF!</definedName>
    <definedName name="q4n" localSheetId="5">'[5]PART3'!#REF!</definedName>
    <definedName name="q4n" localSheetId="6">'Part 3-wCharts'!#REF!</definedName>
    <definedName name="q4n" localSheetId="7">'[5]PART3'!#REF!</definedName>
    <definedName name="q4n" localSheetId="9">#REF!</definedName>
    <definedName name="q4n" localSheetId="8">'[5]PART3'!#REF!</definedName>
    <definedName name="q4n">#REF!</definedName>
    <definedName name="q4nb" localSheetId="6">'Part 3-wCharts'!#REF!</definedName>
    <definedName name="q4nb" localSheetId="7">'[5]PART3'!$F$83</definedName>
    <definedName name="q4nb" localSheetId="9">#REF!</definedName>
    <definedName name="q4nb">#REF!</definedName>
    <definedName name="q4nf" localSheetId="5">'[5]PART3'!#REF!</definedName>
    <definedName name="q4nf" localSheetId="6">'Part 3-wCharts'!#REF!</definedName>
    <definedName name="q4nf" localSheetId="7">'[5]PART3'!#REF!</definedName>
    <definedName name="q4nf" localSheetId="9">#REF!</definedName>
    <definedName name="q4nf" localSheetId="8">'[5]PART3'!#REF!</definedName>
    <definedName name="q4nf">#REF!</definedName>
    <definedName name="q4nm" localSheetId="5">'[5]PART3'!#REF!</definedName>
    <definedName name="q4nm" localSheetId="6">'Part 3-wCharts'!#REF!</definedName>
    <definedName name="q4nm" localSheetId="7">'[5]PART3'!#REF!</definedName>
    <definedName name="q4nm" localSheetId="9">#REF!</definedName>
    <definedName name="q4nm" localSheetId="8">'[5]PART3'!#REF!</definedName>
    <definedName name="q4nm">#REF!</definedName>
    <definedName name="q4no" localSheetId="6">'Part 3-wCharts'!#REF!</definedName>
    <definedName name="q4no" localSheetId="7">'[5]PART3'!$I$83</definedName>
    <definedName name="q4no" localSheetId="9">#REF!</definedName>
    <definedName name="q4no">#REF!</definedName>
    <definedName name="q4nw" localSheetId="6">'Part 3-wCharts'!#REF!</definedName>
    <definedName name="q4nw" localSheetId="7">'[5]PART3'!$C$83</definedName>
    <definedName name="q4nw" localSheetId="9">#REF!</definedName>
    <definedName name="q4nw">#REF!</definedName>
    <definedName name="q5an">#REF!</definedName>
    <definedName name="q5anb">#REF!</definedName>
    <definedName name="q5anf">#REF!</definedName>
    <definedName name="q5anm">#REF!</definedName>
    <definedName name="q5ano">#REF!</definedName>
    <definedName name="q5anw">#REF!</definedName>
    <definedName name="q5n" localSheetId="5">'[5]PART3'!#REF!</definedName>
    <definedName name="q5n" localSheetId="6">'Part 3-wCharts'!#REF!</definedName>
    <definedName name="q5n" localSheetId="7">'[5]PART3'!#REF!</definedName>
    <definedName name="q5n" localSheetId="9">#REF!</definedName>
    <definedName name="q5n" localSheetId="8">'[5]PART3'!#REF!</definedName>
    <definedName name="q5n">#REF!</definedName>
    <definedName name="q5nb" localSheetId="6">'Part 3-wCharts'!#REF!</definedName>
    <definedName name="q5nb" localSheetId="7">'[8]PART4'!#REF!</definedName>
    <definedName name="q5nb" localSheetId="9">#REF!</definedName>
    <definedName name="q5nb">#REF!</definedName>
    <definedName name="q5nf" localSheetId="5">'[5]PART3'!#REF!</definedName>
    <definedName name="q5nf" localSheetId="6">'Part 3-wCharts'!#REF!</definedName>
    <definedName name="q5nf" localSheetId="7">'[8]PART4'!#REF!</definedName>
    <definedName name="q5nf" localSheetId="9">#REF!</definedName>
    <definedName name="q5nf" localSheetId="8">'[5]PART3'!#REF!</definedName>
    <definedName name="q5nf">#REF!</definedName>
    <definedName name="q5nm" localSheetId="5">'[5]PART3'!#REF!</definedName>
    <definedName name="q5nm" localSheetId="6">'Part 3-wCharts'!#REF!</definedName>
    <definedName name="q5nm" localSheetId="7">'[8]PART4'!#REF!</definedName>
    <definedName name="q5nm" localSheetId="9">#REF!</definedName>
    <definedName name="q5nm" localSheetId="8">'[5]PART3'!#REF!</definedName>
    <definedName name="q5nm">#REF!</definedName>
    <definedName name="q5no" localSheetId="6">'Part 3-wCharts'!#REF!</definedName>
    <definedName name="q5no" localSheetId="7">'[8]PART4'!#REF!</definedName>
    <definedName name="q5no" localSheetId="9">#REF!</definedName>
    <definedName name="q5no">#REF!</definedName>
    <definedName name="q5nw" localSheetId="6">'Part 3-wCharts'!#REF!</definedName>
    <definedName name="q5nw" localSheetId="7">'[8]PART4'!#REF!</definedName>
    <definedName name="q5nw" localSheetId="9">#REF!</definedName>
    <definedName name="q5nw">#REF!</definedName>
    <definedName name="q61nf" localSheetId="1">#REF!</definedName>
    <definedName name="q61nf">#REF!</definedName>
    <definedName name="q6an" localSheetId="1">#REF!</definedName>
    <definedName name="q6an">#REF!</definedName>
    <definedName name="q6anb" localSheetId="1">#REF!</definedName>
    <definedName name="q6anb">#REF!</definedName>
    <definedName name="q6anf" localSheetId="1">#REF!</definedName>
    <definedName name="q6anf">#REF!</definedName>
    <definedName name="q6anm" localSheetId="1">#REF!</definedName>
    <definedName name="q6anm">#REF!</definedName>
    <definedName name="q6ano" localSheetId="1">#REF!</definedName>
    <definedName name="q6ano">#REF!</definedName>
    <definedName name="q6anw" localSheetId="1">#REF!</definedName>
    <definedName name="q6anw">#REF!</definedName>
    <definedName name="q6n">#REF!</definedName>
    <definedName name="q6nb">#REF!</definedName>
    <definedName name="q6nf">#REF!</definedName>
    <definedName name="q6nm">#REF!</definedName>
    <definedName name="q6no">#REF!</definedName>
    <definedName name="q6nw">#REF!</definedName>
    <definedName name="q7an">#REF!</definedName>
    <definedName name="q7anb">#REF!</definedName>
    <definedName name="q7anf">#REF!</definedName>
    <definedName name="q7anm">#REF!</definedName>
    <definedName name="q7ano">#REF!</definedName>
    <definedName name="q7anw">#REF!</definedName>
    <definedName name="q7bn">#REF!</definedName>
    <definedName name="q7bnb">#REF!</definedName>
    <definedName name="q7bnf">#REF!</definedName>
    <definedName name="q7bnm">#REF!</definedName>
    <definedName name="q7bno">#REF!</definedName>
    <definedName name="q7bnw">#REF!</definedName>
    <definedName name="q8n">#REF!</definedName>
    <definedName name="q8nb">#REF!</definedName>
    <definedName name="q8nf">#REF!</definedName>
    <definedName name="q8nm">#REF!</definedName>
    <definedName name="q8no">#REF!</definedName>
    <definedName name="q8nw">#REF!</definedName>
    <definedName name="q9n" localSheetId="1">#REF!</definedName>
    <definedName name="q9n" localSheetId="5">'[5]PART3'!#REF!</definedName>
    <definedName name="q9n" localSheetId="6">'Part 3-wCharts'!#REF!</definedName>
    <definedName name="q9n" localSheetId="7">'[5]PART3'!#REF!</definedName>
    <definedName name="q9n" localSheetId="9">#REF!</definedName>
    <definedName name="q9n" localSheetId="8">'[5]PART3'!#REF!</definedName>
    <definedName name="q9n">#REF!</definedName>
    <definedName name="q9nb" localSheetId="1">#REF!</definedName>
    <definedName name="q9nb" localSheetId="5">'[4]PART2'!#REF!</definedName>
    <definedName name="q9nb" localSheetId="6">'Part 3-wCharts'!#REF!</definedName>
    <definedName name="q9nb" localSheetId="7">'[5]PART3'!$F$95</definedName>
    <definedName name="q9nb" localSheetId="9">#REF!</definedName>
    <definedName name="q9nb" localSheetId="8">'[1]Part5'!#REF!</definedName>
    <definedName name="q9nb">#REF!</definedName>
    <definedName name="q9nf" localSheetId="1">#REF!</definedName>
    <definedName name="q9nf" localSheetId="5">'[4]PART2'!#REF!</definedName>
    <definedName name="q9nf" localSheetId="6">'Part 3-wCharts'!#REF!</definedName>
    <definedName name="q9nf" localSheetId="7">'[5]PART3'!#REF!</definedName>
    <definedName name="q9nf" localSheetId="9">#REF!</definedName>
    <definedName name="q9nf" localSheetId="8">'[4]PART2'!#REF!</definedName>
    <definedName name="q9nf">#REF!</definedName>
    <definedName name="q9nm" localSheetId="1">#REF!</definedName>
    <definedName name="q9nm" localSheetId="5">'[5]PART3'!#REF!</definedName>
    <definedName name="q9nm" localSheetId="6">'Part 3-wCharts'!#REF!</definedName>
    <definedName name="q9nm" localSheetId="7">'[5]PART3'!#REF!</definedName>
    <definedName name="q9nm" localSheetId="9">#REF!</definedName>
    <definedName name="q9nm" localSheetId="8">'[5]PART3'!#REF!</definedName>
    <definedName name="q9nm">#REF!</definedName>
    <definedName name="q9no" localSheetId="1">#REF!</definedName>
    <definedName name="q9no" localSheetId="5">'[4]PART2'!#REF!</definedName>
    <definedName name="q9no" localSheetId="6">'Part 3-wCharts'!#REF!</definedName>
    <definedName name="q9no" localSheetId="7">'[5]PART3'!$I$95</definedName>
    <definedName name="q9no" localSheetId="9">#REF!</definedName>
    <definedName name="q9no" localSheetId="8">'[1]Part5'!#REF!</definedName>
    <definedName name="q9no">#REF!</definedName>
    <definedName name="q9nw" localSheetId="1">#REF!</definedName>
    <definedName name="q9nw" localSheetId="5">'[4]PART2'!$C$131</definedName>
    <definedName name="q9nw" localSheetId="6">'Part 3-wCharts'!#REF!</definedName>
    <definedName name="q9nw" localSheetId="7">'[5]PART3'!$C$95</definedName>
    <definedName name="q9nw" localSheetId="9">#REF!</definedName>
    <definedName name="q9nw">#REF!</definedName>
    <definedName name="qinm" localSheetId="5">'[4]PART2'!#REF!</definedName>
    <definedName name="qinm" localSheetId="6">'Part 3-wCharts'!#REF!</definedName>
    <definedName name="qinm" localSheetId="7">'[5]PART3'!$C$39</definedName>
    <definedName name="qinm" localSheetId="9">#REF!</definedName>
    <definedName name="qinm" localSheetId="8">'[4]PART2'!#REF!</definedName>
    <definedName name="qinm">#REF!</definedName>
    <definedName name="sp">#REF!</definedName>
    <definedName name="titlep2">#REF!</definedName>
    <definedName name="titlep3">#REF!</definedName>
    <definedName name="total" localSheetId="5">'[4]PART2'!$C$8</definedName>
    <definedName name="total" localSheetId="6">'Part 3-wCharts'!#REF!</definedName>
    <definedName name="total" localSheetId="7">'[5]PART3'!$C$8</definedName>
    <definedName name="total">#REF!</definedName>
    <definedName name="total1" localSheetId="5">'[4]PART2'!$C$26</definedName>
    <definedName name="total1" localSheetId="6">'Part 3-wCharts'!#REF!</definedName>
    <definedName name="total1" localSheetId="7">'[5]PART3'!$C$20</definedName>
    <definedName name="total1" localSheetId="9">#REF!</definedName>
    <definedName name="total1">#REF!</definedName>
    <definedName name="total10" localSheetId="5">'[4]PART2'!$C$21</definedName>
    <definedName name="total10" localSheetId="6">'[4]PART2'!$C$21</definedName>
    <definedName name="total10" localSheetId="7">'[4]PART2'!$C$21</definedName>
    <definedName name="total10" localSheetId="9">#REF!</definedName>
    <definedName name="total10">#REF!</definedName>
    <definedName name="total10b" localSheetId="9">#REF!</definedName>
    <definedName name="total10b">'[4]PART2'!$F$108</definedName>
    <definedName name="total10f" localSheetId="9">#REF!</definedName>
    <definedName name="total10f">'[4]PART2'!$F$64</definedName>
    <definedName name="total10m" localSheetId="9">#REF!</definedName>
    <definedName name="total10m">'[4]PART2'!$C$64</definedName>
    <definedName name="total10o" localSheetId="9">#REF!</definedName>
    <definedName name="total10o">'[4]PART2'!$I$108</definedName>
    <definedName name="total10w" localSheetId="9">#REF!</definedName>
    <definedName name="total10w">'[4]PART2'!$C$108</definedName>
    <definedName name="total51o">#REF!</definedName>
    <definedName name="total5ab">#REF!</definedName>
    <definedName name="total5af">#REF!</definedName>
    <definedName name="total5am">#REF!</definedName>
    <definedName name="total5ao">#REF!</definedName>
    <definedName name="total5aw">#REF!</definedName>
    <definedName name="total6ab">#REF!</definedName>
    <definedName name="total6ao">#REF!</definedName>
    <definedName name="total6aw">#REF!</definedName>
    <definedName name="totalb" localSheetId="5">'[4]PART2'!$F$94</definedName>
    <definedName name="totalb" localSheetId="6">'Part 3-wCharts'!#REF!</definedName>
    <definedName name="totalb" localSheetId="7">'[5]PART3'!$F$62</definedName>
    <definedName name="totalb" localSheetId="9">#REF!</definedName>
    <definedName name="totalb">#REF!</definedName>
    <definedName name="totalb1" localSheetId="5">'[4]PART2'!#REF!</definedName>
    <definedName name="totalb1" localSheetId="6">'Part 3-wCharts'!#REF!</definedName>
    <definedName name="totalb1" localSheetId="7">'[5]PART3'!$F$75</definedName>
    <definedName name="totalb1" localSheetId="9">#REF!</definedName>
    <definedName name="totalb1" localSheetId="8">'[4]PART2'!#REF!</definedName>
    <definedName name="totalb1">#REF!</definedName>
    <definedName name="totalf" localSheetId="5">'[4]PART2'!$F$51</definedName>
    <definedName name="totalf" localSheetId="6">'Part 3-wCharts'!#REF!</definedName>
    <definedName name="totalf" localSheetId="7">'[5]PART3'!$F$31</definedName>
    <definedName name="totalf" localSheetId="9">#REF!</definedName>
    <definedName name="totalf">#REF!</definedName>
    <definedName name="totalf1" localSheetId="5">'[4]PART2'!#REF!</definedName>
    <definedName name="totalf1" localSheetId="6">'Part 3-wCharts'!#REF!</definedName>
    <definedName name="totalf1" localSheetId="7">'[5]PART3'!$F$52</definedName>
    <definedName name="totalf1" localSheetId="9">#REF!</definedName>
    <definedName name="totalf1" localSheetId="8">'[4]PART2'!#REF!</definedName>
    <definedName name="totalf1">#REF!</definedName>
    <definedName name="totalg" localSheetId="1">'GradResp'!#REF!</definedName>
    <definedName name="totalg" localSheetId="5">'[4]PART2'!#REF!</definedName>
    <definedName name="totalg" localSheetId="6">'Part 3-wCharts'!#REF!</definedName>
    <definedName name="totalg" localSheetId="7">'[5]PART3'!#REF!</definedName>
    <definedName name="totalg" localSheetId="9">#REF!</definedName>
    <definedName name="totalg" localSheetId="8">'[4]PART2'!#REF!</definedName>
    <definedName name="totalg">'Tie Out'!$B$19</definedName>
    <definedName name="totalm" localSheetId="5">'[4]PART2'!$C$51</definedName>
    <definedName name="totalm" localSheetId="6">'Part 3-wCharts'!#REF!</definedName>
    <definedName name="totalm" localSheetId="7">'[5]PART3'!$C$31</definedName>
    <definedName name="totalm" localSheetId="9">#REF!</definedName>
    <definedName name="totalm">#REF!</definedName>
    <definedName name="totalm1" localSheetId="5">'[4]PART2'!$C$65</definedName>
    <definedName name="totalm1" localSheetId="6">'Part 3-wCharts'!#REF!</definedName>
    <definedName name="totalm1" localSheetId="7">'[5]PART3'!$C$52</definedName>
    <definedName name="totalm1" localSheetId="9">#REF!</definedName>
    <definedName name="totalm1">#REF!</definedName>
    <definedName name="totalo" localSheetId="5">'[4]PART2'!$I$94</definedName>
    <definedName name="totalo" localSheetId="6">'Part 3-wCharts'!#REF!</definedName>
    <definedName name="totalo" localSheetId="7">'[5]PART3'!$I$62</definedName>
    <definedName name="totalo" localSheetId="9">#REF!</definedName>
    <definedName name="totalo">#REF!</definedName>
    <definedName name="totalo1" localSheetId="5">'[4]PART2'!#REF!</definedName>
    <definedName name="totalo1" localSheetId="6">'Part 3-wCharts'!#REF!</definedName>
    <definedName name="totalo1" localSheetId="7">'[5]PART3'!$I$75</definedName>
    <definedName name="totalo1" localSheetId="9">#REF!</definedName>
    <definedName name="totalo1" localSheetId="8">'[4]PART2'!#REF!</definedName>
    <definedName name="totalo1">#REF!</definedName>
    <definedName name="totalr" localSheetId="1">'GradResp'!#REF!</definedName>
    <definedName name="totalr">'Tie Out'!$E$19</definedName>
    <definedName name="totalw" localSheetId="5">'[4]PART2'!$C$94</definedName>
    <definedName name="totalw" localSheetId="6">'Part 3-wCharts'!#REF!</definedName>
    <definedName name="totalw" localSheetId="7">'[5]PART3'!$C$62</definedName>
    <definedName name="totalw" localSheetId="9">#REF!</definedName>
    <definedName name="totalw">#REF!</definedName>
    <definedName name="totalw1" localSheetId="5">'[4]PART2'!$C$109</definedName>
    <definedName name="totalw1" localSheetId="6">'Part 3-wCharts'!#REF!</definedName>
    <definedName name="totalw1" localSheetId="7">'[5]PART3'!$C$75</definedName>
    <definedName name="totalw1" localSheetId="9">#REF!</definedName>
    <definedName name="totalw1">#REF!</definedName>
    <definedName name="TRFall" localSheetId="1">'GradResp'!#REF!</definedName>
    <definedName name="TRFall">'[7]GRADRESP'!$B$40</definedName>
    <definedName name="TRFres" localSheetId="1">'GradResp'!#REF!</definedName>
    <definedName name="TRFres">'[7]GRADRESP'!$F$40</definedName>
  </definedNames>
  <calcPr fullCalcOnLoad="1" refMode="R1C1"/>
</workbook>
</file>

<file path=xl/comments3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 xml:space="preserve"> :  Yes, 1 missing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 :Yes, 1 missing</t>
        </r>
      </text>
    </comment>
  </commentList>
</comments>
</file>

<file path=xl/sharedStrings.xml><?xml version="1.0" encoding="utf-8"?>
<sst xmlns="http://schemas.openxmlformats.org/spreadsheetml/2006/main" count="1138" uniqueCount="415">
  <si>
    <t>Southern Illinois University Edwardsville</t>
  </si>
  <si>
    <t>Survey of 2005 Baccalaureate Graduates -- One Year Out</t>
  </si>
  <si>
    <t>Comparison of All Graduates to Survey Respondents</t>
  </si>
  <si>
    <t>All Graduates</t>
  </si>
  <si>
    <t>School Detail</t>
  </si>
  <si>
    <t>CAS</t>
  </si>
  <si>
    <t>Bus</t>
  </si>
  <si>
    <t>Educ</t>
  </si>
  <si>
    <t>Engr</t>
  </si>
  <si>
    <t>Nursing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</si>
  <si>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</si>
  <si>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</si>
  <si>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</si>
  <si>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</si>
  <si>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</si>
  <si>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</si>
  <si>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</si>
  <si>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</si>
  <si>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</si>
  <si>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</si>
  <si>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         range</t>
  </si>
  <si>
    <t>20 to 61</t>
  </si>
  <si>
    <t>21 to 58</t>
  </si>
  <si>
    <t>21 to 51</t>
  </si>
  <si>
    <t>22 to 53</t>
  </si>
  <si>
    <t xml:space="preserve">                                      median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</si>
  <si>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</si>
  <si>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</si>
  <si>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</si>
  <si>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</si>
  <si>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</si>
  <si>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</si>
  <si>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2005</t>
  </si>
  <si>
    <t>Graduated Summer 2005</t>
  </si>
  <si>
    <t>Graduated Fall 2005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</si>
  <si>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</si>
  <si>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</si>
  <si>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</si>
  <si>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</si>
  <si>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</si>
  <si>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</si>
  <si>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</si>
  <si>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</si>
  <si>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</si>
  <si>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</si>
  <si>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</si>
  <si>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</si>
  <si>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</si>
  <si>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</si>
  <si>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</si>
  <si>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</si>
  <si>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</si>
  <si>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</si>
  <si>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       Mean</t>
  </si>
  <si>
    <t xml:space="preserve">Std Dev        </t>
  </si>
  <si>
    <t>5/18/2007</t>
  </si>
  <si>
    <t>Comparison of All Graduates to Survey Respondents, con't.</t>
  </si>
  <si>
    <t>All One Year Out Survey Respondents</t>
  </si>
  <si>
    <t>20 to 59</t>
  </si>
  <si>
    <t>21 to 55</t>
  </si>
  <si>
    <t>21 to 46</t>
  </si>
  <si>
    <t>Survey Population and Respondents</t>
  </si>
  <si>
    <t>2005 Baccalaureate Degrees</t>
  </si>
  <si>
    <t xml:space="preserve">     Less persons who received 2 baccalaureate degrees</t>
  </si>
  <si>
    <t>2005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</si>
  <si>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</si>
  <si>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</si>
  <si>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</si>
  <si>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</si>
  <si>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</si>
  <si>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</si>
  <si>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</si>
  <si>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</si>
  <si>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2005 Baccalaureate Recipients</t>
  </si>
  <si>
    <t>Profile</t>
  </si>
  <si>
    <t>Note:  Just copy in from the gradresp-schools sheet.</t>
  </si>
  <si>
    <t>Missing</t>
  </si>
  <si>
    <t>Black, Non-Hispanic</t>
  </si>
  <si>
    <t>Other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</si>
  <si>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</si>
  <si>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</si>
  <si>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</si>
  <si>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</si>
  <si>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</si>
  <si>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</si>
  <si>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</si>
  <si>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</si>
  <si>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</si>
  <si>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</si>
  <si>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</si>
  <si>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t>Time to Degree for New Transfer Students</t>
  </si>
  <si>
    <t xml:space="preserve">  2 Years or Fewer </t>
  </si>
  <si>
    <t>4 Years or Fewer</t>
  </si>
  <si>
    <t>5 to 8 Years</t>
  </si>
  <si>
    <t>9 Years or More</t>
  </si>
  <si>
    <r>
      <t>Profile</t>
    </r>
    <r>
      <rPr>
        <b/>
        <sz val="10"/>
        <rFont val="Arial"/>
        <family val="2"/>
      </rPr>
      <t>, con't.</t>
    </r>
  </si>
  <si>
    <t>Survey Responses  --  Part I</t>
  </si>
  <si>
    <t>Employment Questions</t>
  </si>
  <si>
    <t>Number of Survey Respondents *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</si>
  <si>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</si>
  <si>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</si>
  <si>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</si>
  <si>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</si>
  <si>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</si>
  <si>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</si>
  <si>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</si>
  <si>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</si>
  <si>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</si>
  <si>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</si>
  <si>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</si>
  <si>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</si>
  <si>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</si>
  <si>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</si>
  <si>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</si>
  <si>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</si>
  <si>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</si>
  <si>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</si>
  <si>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</si>
  <si>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</si>
  <si>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</si>
  <si>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</si>
  <si>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</si>
  <si>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</si>
  <si>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</si>
  <si>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</si>
  <si>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</si>
  <si>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</si>
  <si>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</si>
  <si>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</si>
  <si>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</si>
  <si>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</si>
  <si>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</si>
  <si>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</si>
  <si>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</si>
  <si>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</si>
  <si>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</si>
  <si>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</si>
  <si>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</si>
  <si>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</si>
  <si>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</si>
  <si>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</si>
  <si>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</si>
  <si>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</si>
  <si>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School Detail, con't.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</si>
  <si>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</si>
  <si>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</si>
  <si>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</si>
  <si>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</si>
  <si>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</si>
  <si>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</si>
  <si>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</si>
  <si>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</si>
  <si>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</si>
  <si>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</si>
  <si>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 xml:space="preserve">    Employed Part-Time </t>
  </si>
  <si>
    <t xml:space="preserve">        Less Than $5,000</t>
  </si>
  <si>
    <t>DW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</si>
  <si>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</si>
  <si>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</si>
  <si>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</si>
  <si>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</si>
  <si>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</si>
  <si>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Bachelor's Degree Preparation for Job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</si>
  <si>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</si>
  <si>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</si>
  <si>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</si>
  <si>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</si>
  <si>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</si>
  <si>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</si>
  <si>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</si>
  <si>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</si>
  <si>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</si>
  <si>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</si>
  <si>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</si>
  <si>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</si>
  <si>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</si>
  <si>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</si>
  <si>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</si>
  <si>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</si>
  <si>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</si>
  <si>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</si>
  <si>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</si>
  <si>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Oth Practitnrs, Prof.s, &amp; Suppt  Wkrs</t>
  </si>
  <si>
    <t xml:space="preserve">    Community &amp;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</si>
  <si>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</si>
  <si>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</si>
  <si>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</si>
  <si>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</si>
  <si>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</si>
  <si>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</si>
  <si>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</si>
  <si>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</si>
  <si>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>continued</t>
  </si>
  <si>
    <t>9a.</t>
  </si>
  <si>
    <t>continuation of Primary Occupation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</si>
  <si>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</si>
  <si>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</si>
  <si>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</si>
  <si>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</si>
  <si>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</si>
  <si>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</si>
  <si>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</si>
  <si>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</si>
  <si>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</si>
  <si>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</si>
  <si>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</si>
  <si>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</si>
  <si>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</si>
  <si>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</si>
  <si>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</si>
  <si>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</si>
  <si>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</si>
  <si>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</si>
  <si>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</si>
  <si>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</si>
  <si>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</si>
  <si>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</si>
  <si>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</si>
  <si>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</si>
  <si>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</si>
  <si>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</si>
  <si>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</si>
  <si>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</si>
  <si>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</si>
  <si>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</si>
  <si>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</si>
  <si>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</si>
  <si>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</si>
  <si>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</si>
  <si>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</si>
  <si>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</si>
  <si>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</si>
  <si>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</si>
  <si>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2005 Baccalaureate Graduates One Year Out</t>
  </si>
  <si>
    <t>Number of Survey Respondents</t>
  </si>
  <si>
    <t>Employment</t>
  </si>
  <si>
    <t>2.</t>
  </si>
  <si>
    <t>7.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</si>
  <si>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</si>
  <si>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r>
      <t>Employment,</t>
    </r>
    <r>
      <rPr>
        <b/>
        <sz val="14"/>
        <rFont val="Helvetica"/>
        <family val="2"/>
      </rPr>
      <t xml:space="preserve"> con't.</t>
    </r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</si>
  <si>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</si>
  <si>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</si>
  <si>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</si>
  <si>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</si>
  <si>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</si>
  <si>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</si>
  <si>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</si>
  <si>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</si>
  <si>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>Pursuing or Have Completed an Additional Degree?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</si>
  <si>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</si>
  <si>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</si>
  <si>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</si>
  <si>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</si>
  <si>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</si>
  <si>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</si>
  <si>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</si>
  <si>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</si>
  <si>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</si>
  <si>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</si>
  <si>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</si>
  <si>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</si>
  <si>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</si>
  <si>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</si>
  <si>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</si>
  <si>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</si>
  <si>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</si>
  <si>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</si>
  <si>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</si>
  <si>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</si>
  <si>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Additional Education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</si>
  <si>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</si>
  <si>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</si>
  <si>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</si>
  <si>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</si>
  <si>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</si>
  <si>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</si>
  <si>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</si>
  <si>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</si>
  <si>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</si>
  <si>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</si>
  <si>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</si>
  <si>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</si>
  <si>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</si>
  <si>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</si>
  <si>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</si>
  <si>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</si>
  <si>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</si>
  <si>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</si>
  <si>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</si>
  <si>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</si>
  <si>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</si>
  <si>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Satisfaction</t>
  </si>
  <si>
    <t>29.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</si>
  <si>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</si>
  <si>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</si>
  <si>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</si>
  <si>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</si>
  <si>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</si>
  <si>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</si>
  <si>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</si>
  <si>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</si>
  <si>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</si>
  <si>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</si>
  <si>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</si>
  <si>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</si>
  <si>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</si>
  <si>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</si>
  <si>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</si>
  <si>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</si>
  <si>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</si>
  <si>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</si>
  <si>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</si>
  <si>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</si>
  <si>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</si>
  <si>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</si>
  <si>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</si>
  <si>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School Detail, cont'd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</si>
  <si>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</si>
  <si>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</si>
  <si>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</si>
  <si>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</si>
  <si>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</si>
  <si>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</si>
  <si>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5/22/2007</t>
  </si>
  <si>
    <t>Survey Responses  --  Part V</t>
  </si>
  <si>
    <t>Program Quality Questions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</si>
  <si>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</si>
  <si>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</si>
  <si>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</si>
  <si>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</si>
  <si>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</si>
  <si>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</si>
  <si>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</si>
  <si>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</si>
  <si>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</si>
  <si>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</si>
  <si>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</si>
  <si>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</si>
  <si>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</si>
  <si>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</si>
  <si>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</si>
  <si>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</si>
  <si>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</si>
  <si>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Page 2</t>
  </si>
  <si>
    <t>Helpfulness of University Experiences in:</t>
  </si>
  <si>
    <t>Survey Responses  --  Part VI</t>
  </si>
  <si>
    <t>Educational Effectiveness Questions</t>
  </si>
  <si>
    <t xml:space="preserve">             Very to Extremely Helpful</t>
  </si>
  <si>
    <t xml:space="preserve">          Slightly to Moderately Helpful</t>
  </si>
  <si>
    <t xml:space="preserve">                Not Helpful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</si>
  <si>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</si>
  <si>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</si>
  <si>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</si>
  <si>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</si>
  <si>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</si>
  <si>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>Very to Extremely Helpful</t>
  </si>
  <si>
    <t xml:space="preserve">    Very Helpful</t>
  </si>
  <si>
    <t>Slightly to Moderately Helpful</t>
  </si>
  <si>
    <t xml:space="preserve">    Moderately Helpful</t>
  </si>
  <si>
    <t>Not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</si>
  <si>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</si>
  <si>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</si>
  <si>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</si>
  <si>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</si>
  <si>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</si>
  <si>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</si>
  <si>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</si>
  <si>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</si>
  <si>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</si>
  <si>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</si>
  <si>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</si>
  <si>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</si>
  <si>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</si>
  <si>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</si>
  <si>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</si>
  <si>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</si>
  <si>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</si>
  <si>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</si>
  <si>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</si>
  <si>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</si>
  <si>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</si>
  <si>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</si>
  <si>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</si>
  <si>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</si>
  <si>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</si>
  <si>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27.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</si>
  <si>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</si>
  <si>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</si>
  <si>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</si>
  <si>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</si>
  <si>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</si>
  <si>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</si>
  <si>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</si>
  <si>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</si>
  <si>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</si>
  <si>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</si>
  <si>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</si>
  <si>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</si>
  <si>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</si>
  <si>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</si>
  <si>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</si>
  <si>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30.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</si>
  <si>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</si>
  <si>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</si>
  <si>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</si>
  <si>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</si>
  <si>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</si>
  <si>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</si>
  <si>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</si>
  <si>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</si>
  <si>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</si>
  <si>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</si>
  <si>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</si>
  <si>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</si>
  <si>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your job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</si>
</sst>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"/>
    <numFmt numFmtId="185" formatCode="#,##0.0"/>
  </numFmts>
  <fonts count="47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Helvetica"/>
      <family val="0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15"/>
      <name val="Arial"/>
      <family val="0"/>
    </font>
    <font>
      <sz val="12"/>
      <name val="Arial"/>
      <family val="0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Helvetica"/>
      <family val="0"/>
    </font>
    <font>
      <b/>
      <sz val="14"/>
      <name val="Helvetica"/>
      <family val="2"/>
    </font>
    <font>
      <b/>
      <i/>
      <sz val="14"/>
      <name val="Helvetica"/>
      <family val="2"/>
    </font>
    <font>
      <sz val="8"/>
      <color indexed="9"/>
      <name val="Helvetica"/>
      <family val="2"/>
    </font>
    <font>
      <b/>
      <sz val="11"/>
      <name val="Arial"/>
      <family val="2"/>
    </font>
    <font>
      <sz val="14.25"/>
      <name val="Arial"/>
      <family val="0"/>
    </font>
    <font>
      <sz val="8.25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6.25"/>
      <name val="Arial"/>
      <family val="2"/>
    </font>
    <font>
      <sz val="7.5"/>
      <name val="Arial"/>
      <family val="2"/>
    </font>
    <font>
      <b/>
      <i/>
      <sz val="12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4" fillId="0" borderId="0">
      <alignment/>
      <protection locked="0"/>
    </xf>
    <xf numFmtId="0" fontId="5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7" fillId="0" borderId="0" xfId="25" applyFont="1" applyProtection="1">
      <alignment/>
      <protection locked="0"/>
    </xf>
    <xf numFmtId="0" fontId="8" fillId="0" borderId="0" xfId="25" applyFont="1">
      <alignment/>
    </xf>
    <xf numFmtId="0" fontId="7" fillId="0" borderId="0" xfId="25" applyNumberFormat="1" applyFont="1" applyProtection="1">
      <alignment/>
      <protection locked="0"/>
    </xf>
    <xf numFmtId="0" fontId="9" fillId="0" borderId="0" xfId="25" applyNumberFormat="1" applyFont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10" fillId="0" borderId="1" xfId="25" applyFont="1" applyBorder="1" applyAlignment="1">
      <alignment horizontal="centerContinuous"/>
    </xf>
    <xf numFmtId="0" fontId="10" fillId="0" borderId="2" xfId="25" applyFont="1" applyBorder="1" applyAlignment="1">
      <alignment horizontal="centerContinuous"/>
    </xf>
    <xf numFmtId="0" fontId="10" fillId="0" borderId="3" xfId="25" applyFont="1" applyBorder="1" applyAlignment="1">
      <alignment horizontal="centerContinuous"/>
    </xf>
    <xf numFmtId="0" fontId="10" fillId="0" borderId="4" xfId="26" applyFont="1" applyBorder="1" applyAlignment="1">
      <alignment vertical="top"/>
      <protection locked="0"/>
    </xf>
    <xf numFmtId="0" fontId="11" fillId="0" borderId="1" xfId="26" applyFont="1" applyFill="1" applyBorder="1" applyAlignment="1" applyProtection="1">
      <alignment horizontal="center" vertical="top"/>
      <protection locked="0"/>
    </xf>
    <xf numFmtId="0" fontId="11" fillId="0" borderId="2" xfId="26" applyFont="1" applyFill="1" applyBorder="1" applyAlignment="1" applyProtection="1">
      <alignment horizontal="center" vertical="top"/>
      <protection locked="0"/>
    </xf>
    <xf numFmtId="0" fontId="11" fillId="0" borderId="2" xfId="26" applyFont="1" applyBorder="1" applyAlignment="1">
      <alignment horizontal="center" vertical="top"/>
      <protection locked="0"/>
    </xf>
    <xf numFmtId="0" fontId="11" fillId="0" borderId="3" xfId="26" applyFont="1" applyBorder="1" applyAlignment="1">
      <alignment horizontal="center" vertical="top"/>
      <protection locked="0"/>
    </xf>
    <xf numFmtId="0" fontId="11" fillId="0" borderId="4" xfId="25" applyNumberFormat="1" applyFont="1" applyBorder="1" applyProtection="1">
      <alignment/>
      <protection locked="0"/>
    </xf>
    <xf numFmtId="0" fontId="8" fillId="0" borderId="1" xfId="26" applyFont="1" applyBorder="1" applyAlignment="1" applyProtection="1">
      <alignment horizontal="center"/>
      <protection locked="0"/>
    </xf>
    <xf numFmtId="0" fontId="8" fillId="0" borderId="2" xfId="26" applyFont="1" applyBorder="1" applyAlignment="1" applyProtection="1">
      <alignment horizontal="center"/>
      <protection locked="0"/>
    </xf>
    <xf numFmtId="0" fontId="8" fillId="0" borderId="3" xfId="26" applyFont="1" applyBorder="1" applyAlignment="1" applyProtection="1">
      <alignment horizontal="center"/>
      <protection locked="0"/>
    </xf>
    <xf numFmtId="0" fontId="8" fillId="0" borderId="5" xfId="25" applyNumberFormat="1" applyFont="1" applyBorder="1" applyProtection="1">
      <alignment/>
      <protection locked="0"/>
    </xf>
    <xf numFmtId="173" fontId="8" fillId="0" borderId="6" xfId="25" applyNumberFormat="1" applyFont="1" applyBorder="1" applyAlignment="1">
      <alignment horizontal="center"/>
    </xf>
    <xf numFmtId="173" fontId="8" fillId="0" borderId="0" xfId="25" applyNumberFormat="1" applyFont="1" applyBorder="1" applyAlignment="1">
      <alignment horizontal="center"/>
    </xf>
    <xf numFmtId="173" fontId="8" fillId="0" borderId="7" xfId="25" applyNumberFormat="1" applyFont="1" applyBorder="1" applyAlignment="1">
      <alignment horizontal="center"/>
    </xf>
    <xf numFmtId="0" fontId="8" fillId="0" borderId="8" xfId="25" applyNumberFormat="1" applyFont="1" applyBorder="1" applyProtection="1">
      <alignment/>
      <protection locked="0"/>
    </xf>
    <xf numFmtId="173" fontId="8" fillId="0" borderId="9" xfId="34" applyNumberFormat="1" applyFont="1" applyBorder="1" applyAlignment="1">
      <alignment horizontal="center"/>
    </xf>
    <xf numFmtId="173" fontId="8" fillId="0" borderId="10" xfId="34" applyNumberFormat="1" applyFont="1" applyBorder="1" applyAlignment="1">
      <alignment horizontal="center"/>
    </xf>
    <xf numFmtId="173" fontId="8" fillId="0" borderId="11" xfId="34" applyNumberFormat="1" applyFont="1" applyBorder="1" applyAlignment="1">
      <alignment horizontal="center"/>
    </xf>
    <xf numFmtId="0" fontId="8" fillId="0" borderId="10" xfId="25" applyFont="1" applyBorder="1" applyAlignment="1">
      <alignment horizontal="center"/>
    </xf>
    <xf numFmtId="0" fontId="8" fillId="0" borderId="11" xfId="25" applyFont="1" applyBorder="1" applyAlignment="1">
      <alignment horizontal="center"/>
    </xf>
    <xf numFmtId="173" fontId="8" fillId="0" borderId="6" xfId="34" applyNumberFormat="1" applyFont="1" applyBorder="1" applyAlignment="1">
      <alignment horizontal="center"/>
    </xf>
    <xf numFmtId="173" fontId="8" fillId="0" borderId="0" xfId="34" applyNumberFormat="1" applyFont="1" applyBorder="1" applyAlignment="1">
      <alignment horizontal="center"/>
    </xf>
    <xf numFmtId="173" fontId="8" fillId="0" borderId="7" xfId="34" applyNumberFormat="1" applyFont="1" applyBorder="1" applyAlignment="1">
      <alignment horizontal="center"/>
    </xf>
    <xf numFmtId="180" fontId="8" fillId="0" borderId="9" xfId="25" applyNumberFormat="1" applyFont="1" applyBorder="1" applyAlignment="1">
      <alignment horizontal="center"/>
    </xf>
    <xf numFmtId="180" fontId="8" fillId="0" borderId="10" xfId="25" applyNumberFormat="1" applyFont="1" applyBorder="1" applyAlignment="1">
      <alignment horizontal="center"/>
    </xf>
    <xf numFmtId="180" fontId="8" fillId="0" borderId="11" xfId="25" applyNumberFormat="1" applyFont="1" applyBorder="1" applyAlignment="1">
      <alignment horizontal="center"/>
    </xf>
    <xf numFmtId="173" fontId="8" fillId="0" borderId="9" xfId="25" applyNumberFormat="1" applyFont="1" applyBorder="1" applyAlignment="1">
      <alignment horizontal="center"/>
    </xf>
    <xf numFmtId="173" fontId="8" fillId="0" borderId="10" xfId="25" applyNumberFormat="1" applyFont="1" applyBorder="1" applyAlignment="1">
      <alignment horizontal="center"/>
    </xf>
    <xf numFmtId="173" fontId="8" fillId="0" borderId="11" xfId="25" applyNumberFormat="1" applyFont="1" applyBorder="1" applyAlignment="1">
      <alignment horizontal="center"/>
    </xf>
    <xf numFmtId="0" fontId="8" fillId="0" borderId="12" xfId="25" applyNumberFormat="1" applyFont="1" applyBorder="1" applyProtection="1">
      <alignment/>
      <protection locked="0"/>
    </xf>
    <xf numFmtId="172" fontId="8" fillId="0" borderId="6" xfId="17" applyNumberFormat="1" applyFont="1" applyBorder="1" applyAlignment="1">
      <alignment horizontal="center"/>
    </xf>
    <xf numFmtId="172" fontId="8" fillId="0" borderId="0" xfId="17" applyNumberFormat="1" applyFont="1" applyBorder="1" applyAlignment="1">
      <alignment horizontal="center"/>
    </xf>
    <xf numFmtId="172" fontId="8" fillId="0" borderId="7" xfId="17" applyNumberFormat="1" applyFont="1" applyBorder="1" applyAlignment="1">
      <alignment horizontal="center"/>
    </xf>
    <xf numFmtId="0" fontId="8" fillId="0" borderId="8" xfId="25" applyFont="1" applyBorder="1" applyAlignment="1">
      <alignment horizontal="right"/>
    </xf>
    <xf numFmtId="172" fontId="8" fillId="0" borderId="9" xfId="17" applyNumberFormat="1" applyFont="1" applyBorder="1" applyAlignment="1">
      <alignment horizontal="center"/>
    </xf>
    <xf numFmtId="172" fontId="8" fillId="0" borderId="10" xfId="17" applyNumberFormat="1" applyFont="1" applyBorder="1" applyAlignment="1">
      <alignment horizontal="center"/>
    </xf>
    <xf numFmtId="172" fontId="8" fillId="0" borderId="11" xfId="17" applyNumberFormat="1" applyFont="1" applyBorder="1" applyAlignment="1">
      <alignment horizontal="center"/>
    </xf>
    <xf numFmtId="14" fontId="12" fillId="0" borderId="9" xfId="25" applyNumberFormat="1" applyFont="1" applyBorder="1" applyAlignment="1" quotePrefix="1">
      <alignment horizontal="left"/>
    </xf>
    <xf numFmtId="0" fontId="8" fillId="0" borderId="10" xfId="25" applyFont="1" applyBorder="1">
      <alignment/>
    </xf>
    <xf numFmtId="14" fontId="12" fillId="0" borderId="11" xfId="25" applyNumberFormat="1" applyFont="1" applyBorder="1">
      <alignment/>
    </xf>
    <xf numFmtId="0" fontId="8" fillId="0" borderId="9" xfId="25" applyFont="1" applyBorder="1" applyAlignment="1">
      <alignment horizontal="center"/>
    </xf>
    <xf numFmtId="0" fontId="8" fillId="0" borderId="0" xfId="24" applyFont="1">
      <alignment/>
    </xf>
    <xf numFmtId="0" fontId="0" fillId="0" borderId="0" xfId="24" applyFont="1" applyAlignment="1">
      <alignment vertical="top"/>
    </xf>
    <xf numFmtId="0" fontId="7" fillId="0" borderId="0" xfId="24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0" fillId="0" borderId="0" xfId="24" applyFont="1">
      <alignment/>
    </xf>
    <xf numFmtId="0" fontId="0" fillId="0" borderId="13" xfId="24" applyFont="1" applyBorder="1">
      <alignment/>
    </xf>
    <xf numFmtId="0" fontId="0" fillId="0" borderId="14" xfId="24" applyFont="1" applyBorder="1">
      <alignment/>
    </xf>
    <xf numFmtId="0" fontId="0" fillId="0" borderId="15" xfId="24" applyFont="1" applyBorder="1">
      <alignment/>
    </xf>
    <xf numFmtId="0" fontId="0" fillId="0" borderId="0" xfId="24" applyFont="1" applyBorder="1">
      <alignment/>
    </xf>
    <xf numFmtId="0" fontId="0" fillId="0" borderId="0" xfId="24" applyNumberFormat="1" applyFont="1" applyBorder="1" applyAlignment="1" applyProtection="1">
      <alignment horizontal="left"/>
      <protection locked="0"/>
    </xf>
    <xf numFmtId="0" fontId="0" fillId="0" borderId="6" xfId="24" applyFont="1" applyBorder="1">
      <alignment/>
    </xf>
    <xf numFmtId="0" fontId="0" fillId="0" borderId="9" xfId="24" applyNumberFormat="1" applyFont="1" applyBorder="1" applyProtection="1">
      <alignment/>
      <protection locked="0"/>
    </xf>
    <xf numFmtId="0" fontId="0" fillId="0" borderId="11" xfId="24" applyNumberFormat="1" applyFont="1" applyBorder="1" applyProtection="1">
      <alignment/>
      <protection locked="0"/>
    </xf>
    <xf numFmtId="0" fontId="0" fillId="0" borderId="0" xfId="24" applyNumberFormat="1" applyFont="1" applyBorder="1" applyProtection="1">
      <alignment/>
      <protection locked="0"/>
    </xf>
    <xf numFmtId="3" fontId="0" fillId="0" borderId="12" xfId="24" applyNumberFormat="1" applyFont="1" applyBorder="1" applyProtection="1">
      <alignment/>
      <protection locked="0"/>
    </xf>
    <xf numFmtId="0" fontId="0" fillId="0" borderId="13" xfId="24" applyNumberFormat="1" applyFont="1" applyBorder="1" applyProtection="1">
      <alignment/>
      <protection locked="0"/>
    </xf>
    <xf numFmtId="3" fontId="0" fillId="0" borderId="15" xfId="24" applyNumberFormat="1" applyFont="1" applyBorder="1" applyProtection="1">
      <alignment/>
      <protection locked="0"/>
    </xf>
    <xf numFmtId="3" fontId="0" fillId="0" borderId="0" xfId="24" applyNumberFormat="1" applyFont="1" applyBorder="1" applyProtection="1">
      <alignment/>
      <protection locked="0"/>
    </xf>
    <xf numFmtId="0" fontId="0" fillId="0" borderId="5" xfId="24" applyNumberFormat="1" applyFont="1" applyBorder="1" applyAlignment="1" applyProtection="1">
      <alignment horizontal="left"/>
      <protection locked="0"/>
    </xf>
    <xf numFmtId="0" fontId="0" fillId="0" borderId="7" xfId="24" applyFont="1" applyBorder="1">
      <alignment/>
    </xf>
    <xf numFmtId="0" fontId="0" fillId="0" borderId="5" xfId="24" applyNumberFormat="1" applyFont="1" applyBorder="1" applyAlignment="1" applyProtection="1">
      <alignment horizontal="right"/>
      <protection locked="0"/>
    </xf>
    <xf numFmtId="174" fontId="0" fillId="0" borderId="6" xfId="24" applyNumberFormat="1" applyFont="1" applyBorder="1" applyAlignment="1">
      <alignment horizontal="right"/>
    </xf>
    <xf numFmtId="3" fontId="0" fillId="0" borderId="8" xfId="24" applyNumberFormat="1" applyFont="1" applyBorder="1" applyProtection="1">
      <alignment/>
      <protection locked="0"/>
    </xf>
    <xf numFmtId="3" fontId="0" fillId="0" borderId="11" xfId="24" applyNumberFormat="1" applyFont="1" applyBorder="1" applyProtection="1">
      <alignment/>
      <protection locked="0"/>
    </xf>
    <xf numFmtId="0" fontId="0" fillId="0" borderId="5" xfId="24" applyFont="1" applyBorder="1">
      <alignment/>
    </xf>
    <xf numFmtId="3" fontId="0" fillId="0" borderId="5" xfId="24" applyNumberFormat="1" applyFont="1" applyBorder="1" applyAlignment="1" applyProtection="1">
      <alignment horizontal="right"/>
      <protection locked="0"/>
    </xf>
    <xf numFmtId="174" fontId="0" fillId="0" borderId="6" xfId="24" applyNumberFormat="1" applyFont="1" applyBorder="1" applyAlignment="1" applyProtection="1">
      <alignment horizontal="right"/>
      <protection locked="0"/>
    </xf>
    <xf numFmtId="3" fontId="0" fillId="0" borderId="6" xfId="24" applyNumberFormat="1" applyFont="1" applyBorder="1" applyProtection="1">
      <alignment/>
      <protection locked="0"/>
    </xf>
    <xf numFmtId="3" fontId="0" fillId="0" borderId="9" xfId="24" applyNumberFormat="1" applyFont="1" applyBorder="1" applyProtection="1">
      <alignment/>
      <protection locked="0"/>
    </xf>
    <xf numFmtId="0" fontId="12" fillId="0" borderId="0" xfId="24" applyFont="1">
      <alignment/>
    </xf>
    <xf numFmtId="173" fontId="8" fillId="0" borderId="0" xfId="24" applyNumberFormat="1" applyFont="1" applyProtection="1">
      <alignment/>
      <protection locked="0"/>
    </xf>
    <xf numFmtId="0" fontId="12" fillId="0" borderId="0" xfId="24" applyFont="1" applyAlignment="1">
      <alignment horizontal="left"/>
    </xf>
    <xf numFmtId="0" fontId="0" fillId="0" borderId="5" xfId="24" applyFont="1" applyBorder="1" applyAlignment="1">
      <alignment horizontal="right"/>
    </xf>
    <xf numFmtId="0" fontId="12" fillId="0" borderId="0" xfId="24" applyFont="1" applyAlignment="1">
      <alignment horizontal="center"/>
    </xf>
    <xf numFmtId="0" fontId="0" fillId="0" borderId="9" xfId="24" applyFont="1" applyBorder="1">
      <alignment/>
    </xf>
    <xf numFmtId="0" fontId="0" fillId="0" borderId="5" xfId="24" applyNumberFormat="1" applyFont="1" applyBorder="1" applyProtection="1">
      <alignment/>
      <protection locked="0"/>
    </xf>
    <xf numFmtId="0" fontId="0" fillId="0" borderId="6" xfId="24" applyNumberFormat="1" applyFont="1" applyBorder="1" applyProtection="1">
      <alignment/>
      <protection locked="0"/>
    </xf>
    <xf numFmtId="10" fontId="0" fillId="0" borderId="7" xfId="24" applyNumberFormat="1" applyFont="1" applyBorder="1" applyProtection="1">
      <alignment/>
      <protection locked="0"/>
    </xf>
    <xf numFmtId="10" fontId="0" fillId="0" borderId="0" xfId="24" applyNumberFormat="1" applyFont="1" applyBorder="1" applyProtection="1">
      <alignment/>
      <protection locked="0"/>
    </xf>
    <xf numFmtId="0" fontId="0" fillId="0" borderId="8" xfId="24" applyNumberFormat="1" applyFont="1" applyBorder="1" applyProtection="1">
      <alignment/>
      <protection locked="0"/>
    </xf>
    <xf numFmtId="10" fontId="0" fillId="0" borderId="11" xfId="24" applyNumberFormat="1" applyFont="1" applyBorder="1" applyProtection="1">
      <alignment/>
      <protection locked="0"/>
    </xf>
    <xf numFmtId="3" fontId="8" fillId="0" borderId="0" xfId="24" applyNumberFormat="1" applyFont="1" applyAlignment="1" applyProtection="1">
      <alignment horizontal="right"/>
      <protection locked="0"/>
    </xf>
    <xf numFmtId="3" fontId="8" fillId="0" borderId="0" xfId="24" applyNumberFormat="1" applyFont="1" applyProtection="1">
      <alignment/>
      <protection locked="0"/>
    </xf>
    <xf numFmtId="172" fontId="8" fillId="0" borderId="0" xfId="24" applyNumberFormat="1" applyFont="1" applyProtection="1">
      <alignment/>
      <protection locked="0"/>
    </xf>
    <xf numFmtId="0" fontId="0" fillId="0" borderId="0" xfId="23" applyFont="1">
      <alignment/>
      <protection/>
    </xf>
    <xf numFmtId="0" fontId="14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/>
      <protection/>
    </xf>
    <xf numFmtId="0" fontId="16" fillId="0" borderId="0" xfId="23" applyFont="1" applyAlignment="1">
      <alignment horizontal="centerContinuous"/>
      <protection/>
    </xf>
    <xf numFmtId="0" fontId="17" fillId="0" borderId="0" xfId="23" applyFont="1" applyAlignment="1">
      <alignment horizontal="centerContinuous"/>
      <protection/>
    </xf>
    <xf numFmtId="0" fontId="11" fillId="0" borderId="10" xfId="26" applyFont="1" applyFill="1" applyBorder="1" applyAlignment="1" applyProtection="1">
      <alignment horizontal="center" vertical="top"/>
      <protection locked="0"/>
    </xf>
    <xf numFmtId="0" fontId="11" fillId="0" borderId="10" xfId="26" applyFont="1" applyBorder="1" applyAlignment="1">
      <alignment horizontal="center" vertical="top"/>
      <protection locked="0"/>
    </xf>
    <xf numFmtId="0" fontId="11" fillId="0" borderId="11" xfId="26" applyFont="1" applyBorder="1" applyAlignment="1">
      <alignment horizontal="center" vertical="top"/>
      <protection locked="0"/>
    </xf>
    <xf numFmtId="0" fontId="24" fillId="0" borderId="0" xfId="25" applyNumberFormat="1" applyFont="1" applyBorder="1" applyProtection="1">
      <alignment/>
      <protection locked="0"/>
    </xf>
    <xf numFmtId="0" fontId="24" fillId="0" borderId="0" xfId="25" applyFont="1" applyBorder="1" applyAlignment="1">
      <alignment horizontal="center"/>
    </xf>
    <xf numFmtId="0" fontId="22" fillId="0" borderId="0" xfId="23" applyFont="1" applyBorder="1">
      <alignment/>
      <protection/>
    </xf>
    <xf numFmtId="0" fontId="23" fillId="0" borderId="0" xfId="26" applyFont="1" applyFill="1" applyBorder="1" applyAlignment="1" applyProtection="1">
      <alignment horizontal="center" vertical="top"/>
      <protection locked="0"/>
    </xf>
    <xf numFmtId="0" fontId="23" fillId="0" borderId="0" xfId="26" applyFont="1" applyBorder="1" applyAlignment="1">
      <alignment horizontal="center" vertical="top"/>
      <protection locked="0"/>
    </xf>
    <xf numFmtId="0" fontId="25" fillId="0" borderId="0" xfId="23" applyFont="1" applyBorder="1">
      <alignment/>
      <protection/>
    </xf>
    <xf numFmtId="0" fontId="24" fillId="0" borderId="0" xfId="23" applyFont="1" applyBorder="1">
      <alignment/>
      <protection/>
    </xf>
    <xf numFmtId="1" fontId="24" fillId="0" borderId="0" xfId="25" applyNumberFormat="1" applyFont="1" applyBorder="1" applyAlignment="1">
      <alignment horizontal="center"/>
    </xf>
    <xf numFmtId="0" fontId="10" fillId="0" borderId="13" xfId="36" applyFont="1" applyBorder="1">
      <alignment/>
      <protection locked="0"/>
    </xf>
    <xf numFmtId="0" fontId="8" fillId="0" borderId="14" xfId="26" applyFont="1" applyBorder="1">
      <alignment/>
      <protection locked="0"/>
    </xf>
    <xf numFmtId="0" fontId="8" fillId="0" borderId="15" xfId="26" applyFont="1" applyBorder="1">
      <alignment/>
      <protection locked="0"/>
    </xf>
    <xf numFmtId="0" fontId="8" fillId="0" borderId="0" xfId="26" applyFont="1" applyFill="1" applyBorder="1">
      <alignment/>
      <protection locked="0"/>
    </xf>
    <xf numFmtId="0" fontId="0" fillId="0" borderId="0" xfId="28" applyFont="1">
      <alignment/>
      <protection/>
    </xf>
    <xf numFmtId="0" fontId="8" fillId="0" borderId="0" xfId="28" applyFont="1">
      <alignment/>
      <protection/>
    </xf>
    <xf numFmtId="0" fontId="10" fillId="0" borderId="6" xfId="3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8" fillId="0" borderId="7" xfId="26" applyFont="1" applyBorder="1">
      <alignment/>
      <protection locked="0"/>
    </xf>
    <xf numFmtId="0" fontId="28" fillId="0" borderId="9" xfId="26" applyFont="1" applyBorder="1">
      <alignment/>
      <protection locked="0"/>
    </xf>
    <xf numFmtId="0" fontId="8" fillId="0" borderId="10" xfId="26" applyFont="1" applyBorder="1">
      <alignment/>
      <protection locked="0"/>
    </xf>
    <xf numFmtId="0" fontId="8" fillId="0" borderId="11" xfId="26" applyFont="1" applyBorder="1">
      <alignment/>
      <protection locked="0"/>
    </xf>
    <xf numFmtId="0" fontId="10" fillId="0" borderId="6" xfId="37" applyFont="1" applyBorder="1" applyAlignment="1">
      <alignment/>
    </xf>
    <xf numFmtId="0" fontId="8" fillId="0" borderId="13" xfId="26" applyFont="1" applyBorder="1">
      <alignment/>
      <protection locked="0"/>
    </xf>
    <xf numFmtId="0" fontId="10" fillId="0" borderId="9" xfId="26" applyFont="1" applyBorder="1" applyAlignment="1">
      <alignment vertical="top"/>
      <protection locked="0"/>
    </xf>
    <xf numFmtId="0" fontId="8" fillId="0" borderId="11" xfId="26" applyFont="1" applyBorder="1" applyAlignment="1">
      <alignment vertical="top"/>
      <protection locked="0"/>
    </xf>
    <xf numFmtId="0" fontId="11" fillId="0" borderId="9" xfId="26" applyFont="1" applyBorder="1" applyAlignment="1">
      <alignment horizontal="center" vertical="top"/>
      <protection locked="0"/>
    </xf>
    <xf numFmtId="0" fontId="8" fillId="0" borderId="9" xfId="26" applyFont="1" applyBorder="1">
      <alignment/>
      <protection locked="0"/>
    </xf>
    <xf numFmtId="0" fontId="8" fillId="0" borderId="1" xfId="26" applyFont="1" applyBorder="1" applyAlignment="1">
      <alignment horizontal="center"/>
      <protection locked="0"/>
    </xf>
    <xf numFmtId="0" fontId="8" fillId="0" borderId="2" xfId="26" applyFont="1" applyBorder="1" applyAlignment="1">
      <alignment horizontal="center"/>
      <protection locked="0"/>
    </xf>
    <xf numFmtId="0" fontId="8" fillId="0" borderId="3" xfId="26" applyFont="1" applyBorder="1" applyAlignment="1">
      <alignment horizontal="center"/>
      <protection locked="0"/>
    </xf>
    <xf numFmtId="0" fontId="8" fillId="0" borderId="6" xfId="26" applyFont="1" applyBorder="1">
      <alignment/>
      <protection locked="0"/>
    </xf>
    <xf numFmtId="173" fontId="8" fillId="0" borderId="6" xfId="34" applyNumberFormat="1" applyFont="1" applyBorder="1" applyAlignment="1">
      <alignment horizontal="center"/>
    </xf>
    <xf numFmtId="173" fontId="8" fillId="0" borderId="0" xfId="34" applyNumberFormat="1" applyFont="1" applyBorder="1" applyAlignment="1">
      <alignment horizontal="center"/>
    </xf>
    <xf numFmtId="173" fontId="8" fillId="0" borderId="7" xfId="34" applyNumberFormat="1" applyFont="1" applyBorder="1" applyAlignment="1">
      <alignment horizontal="center"/>
    </xf>
    <xf numFmtId="0" fontId="8" fillId="0" borderId="10" xfId="26" applyFont="1" applyBorder="1" applyAlignment="1">
      <alignment horizontal="center"/>
      <protection locked="0"/>
    </xf>
    <xf numFmtId="0" fontId="8" fillId="0" borderId="9" xfId="26" applyFont="1" applyBorder="1" applyAlignment="1">
      <alignment horizontal="center"/>
      <protection locked="0"/>
    </xf>
    <xf numFmtId="0" fontId="8" fillId="0" borderId="11" xfId="26" applyFont="1" applyBorder="1" applyAlignment="1">
      <alignment horizontal="center"/>
      <protection locked="0"/>
    </xf>
    <xf numFmtId="0" fontId="8" fillId="0" borderId="1" xfId="26" applyFont="1" applyBorder="1">
      <alignment/>
      <protection locked="0"/>
    </xf>
    <xf numFmtId="0" fontId="8" fillId="0" borderId="3" xfId="26" applyFont="1" applyBorder="1">
      <alignment/>
      <protection locked="0"/>
    </xf>
    <xf numFmtId="173" fontId="8" fillId="0" borderId="13" xfId="26" applyNumberFormat="1" applyFont="1" applyBorder="1">
      <alignment/>
      <protection locked="0"/>
    </xf>
    <xf numFmtId="173" fontId="8" fillId="0" borderId="14" xfId="26" applyNumberFormat="1" applyFont="1" applyBorder="1">
      <alignment/>
      <protection locked="0"/>
    </xf>
    <xf numFmtId="173" fontId="8" fillId="0" borderId="15" xfId="26" applyNumberFormat="1" applyFont="1" applyBorder="1">
      <alignment/>
      <protection locked="0"/>
    </xf>
    <xf numFmtId="1" fontId="8" fillId="0" borderId="6" xfId="34" applyNumberFormat="1" applyFont="1" applyBorder="1" applyAlignment="1">
      <alignment horizontal="center"/>
    </xf>
    <xf numFmtId="1" fontId="8" fillId="0" borderId="0" xfId="34" applyNumberFormat="1" applyFont="1" applyBorder="1" applyAlignment="1">
      <alignment horizontal="center"/>
    </xf>
    <xf numFmtId="0" fontId="8" fillId="0" borderId="7" xfId="26" applyFont="1" applyBorder="1" applyAlignment="1">
      <alignment horizontal="center"/>
      <protection locked="0"/>
    </xf>
    <xf numFmtId="1" fontId="8" fillId="0" borderId="9" xfId="34" applyNumberFormat="1" applyFont="1" applyBorder="1" applyAlignment="1">
      <alignment horizontal="center"/>
    </xf>
    <xf numFmtId="1" fontId="8" fillId="0" borderId="10" xfId="34" applyNumberFormat="1" applyFont="1" applyBorder="1" applyAlignment="1">
      <alignment horizontal="center"/>
    </xf>
    <xf numFmtId="0" fontId="8" fillId="0" borderId="7" xfId="26" applyFont="1" applyFill="1" applyBorder="1">
      <alignment/>
      <protection locked="0"/>
    </xf>
    <xf numFmtId="0" fontId="8" fillId="0" borderId="7" xfId="26" applyFont="1" applyFill="1" applyBorder="1" applyAlignment="1">
      <alignment horizontal="left"/>
      <protection locked="0"/>
    </xf>
    <xf numFmtId="0" fontId="8" fillId="0" borderId="0" xfId="26" applyFont="1" applyFill="1" applyBorder="1" applyAlignment="1">
      <alignment horizontal="right"/>
      <protection locked="0"/>
    </xf>
    <xf numFmtId="0" fontId="8" fillId="0" borderId="11" xfId="26" applyFont="1" applyFill="1" applyBorder="1" applyAlignment="1">
      <alignment horizontal="center"/>
      <protection locked="0"/>
    </xf>
    <xf numFmtId="1" fontId="8" fillId="0" borderId="9" xfId="34" applyNumberFormat="1" applyFont="1" applyFill="1" applyBorder="1" applyAlignment="1">
      <alignment horizontal="center"/>
    </xf>
    <xf numFmtId="1" fontId="8" fillId="0" borderId="10" xfId="34" applyNumberFormat="1" applyFont="1" applyFill="1" applyBorder="1" applyAlignment="1">
      <alignment horizontal="center"/>
    </xf>
    <xf numFmtId="0" fontId="8" fillId="0" borderId="0" xfId="26" applyFont="1" applyFill="1" applyBorder="1" applyAlignment="1">
      <alignment horizontal="left"/>
      <protection locked="0"/>
    </xf>
    <xf numFmtId="0" fontId="8" fillId="0" borderId="14" xfId="26" applyFont="1" applyBorder="1" applyAlignment="1">
      <alignment horizontal="left"/>
      <protection locked="0"/>
    </xf>
    <xf numFmtId="173" fontId="8" fillId="0" borderId="13" xfId="26" applyNumberFormat="1" applyFont="1" applyBorder="1" applyAlignment="1">
      <alignment horizontal="left"/>
      <protection locked="0"/>
    </xf>
    <xf numFmtId="0" fontId="8" fillId="0" borderId="15" xfId="26" applyFont="1" applyBorder="1" applyAlignment="1">
      <alignment horizontal="left"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6" xfId="26" applyFont="1" applyFill="1" applyBorder="1">
      <alignment/>
      <protection locked="0"/>
    </xf>
    <xf numFmtId="0" fontId="8" fillId="0" borderId="9" xfId="26" applyFont="1" applyFill="1" applyBorder="1">
      <alignment/>
      <protection locked="0"/>
    </xf>
    <xf numFmtId="0" fontId="8" fillId="0" borderId="10" xfId="26" applyFont="1" applyFill="1" applyBorder="1" applyAlignment="1">
      <alignment horizontal="center"/>
      <protection locked="0"/>
    </xf>
    <xf numFmtId="1" fontId="8" fillId="0" borderId="11" xfId="34" applyNumberFormat="1" applyFont="1" applyFill="1" applyBorder="1" applyAlignment="1">
      <alignment horizontal="center"/>
    </xf>
    <xf numFmtId="0" fontId="10" fillId="0" borderId="9" xfId="37" applyFont="1" applyBorder="1" applyAlignment="1">
      <alignment vertical="top"/>
    </xf>
    <xf numFmtId="0" fontId="8" fillId="0" borderId="0" xfId="26" applyFont="1" applyFill="1" applyBorder="1" applyAlignment="1">
      <alignment vertical="top"/>
      <protection locked="0"/>
    </xf>
    <xf numFmtId="0" fontId="0" fillId="0" borderId="0" xfId="28" applyFont="1" applyAlignment="1">
      <alignment vertical="top"/>
      <protection/>
    </xf>
    <xf numFmtId="173" fontId="8" fillId="0" borderId="14" xfId="26" applyNumberFormat="1" applyFont="1" applyBorder="1" applyAlignment="1">
      <alignment horizontal="left"/>
      <protection locked="0"/>
    </xf>
    <xf numFmtId="0" fontId="8" fillId="0" borderId="7" xfId="26" applyFont="1" applyBorder="1" applyAlignment="1">
      <alignment horizontal="left"/>
      <protection locked="0"/>
    </xf>
    <xf numFmtId="173" fontId="8" fillId="0" borderId="6" xfId="26" applyNumberFormat="1" applyFont="1" applyBorder="1" applyAlignment="1">
      <alignment horizontal="left"/>
      <protection locked="0"/>
    </xf>
    <xf numFmtId="173" fontId="8" fillId="0" borderId="0" xfId="26" applyNumberFormat="1" applyFont="1" applyBorder="1" applyAlignment="1">
      <alignment horizontal="left"/>
      <protection locked="0"/>
    </xf>
    <xf numFmtId="9" fontId="8" fillId="0" borderId="7" xfId="26" applyNumberFormat="1" applyFont="1" applyBorder="1" applyAlignment="1">
      <alignment horizontal="left"/>
      <protection locked="0"/>
    </xf>
    <xf numFmtId="0" fontId="8" fillId="0" borderId="6" xfId="26" applyFont="1" applyBorder="1" applyAlignment="1">
      <alignment horizontal="center"/>
      <protection locked="0"/>
    </xf>
    <xf numFmtId="0" fontId="8" fillId="0" borderId="0" xfId="26" applyFont="1" applyBorder="1" applyAlignment="1">
      <alignment horizontal="center"/>
      <protection locked="0"/>
    </xf>
    <xf numFmtId="168" fontId="18" fillId="0" borderId="6" xfId="19" applyNumberFormat="1" applyFont="1" applyBorder="1" applyAlignment="1">
      <alignment horizontal="center"/>
    </xf>
    <xf numFmtId="168" fontId="18" fillId="0" borderId="0" xfId="19" applyNumberFormat="1" applyFont="1" applyBorder="1" applyAlignment="1">
      <alignment horizontal="center"/>
    </xf>
    <xf numFmtId="168" fontId="18" fillId="0" borderId="7" xfId="19" applyNumberFormat="1" applyFont="1" applyBorder="1" applyAlignment="1">
      <alignment horizontal="center"/>
    </xf>
    <xf numFmtId="168" fontId="18" fillId="0" borderId="10" xfId="19" applyNumberFormat="1" applyFont="1" applyBorder="1" applyAlignment="1">
      <alignment horizontal="center"/>
    </xf>
    <xf numFmtId="168" fontId="18" fillId="0" borderId="11" xfId="19" applyNumberFormat="1" applyFont="1" applyBorder="1" applyAlignment="1">
      <alignment horizontal="center"/>
    </xf>
    <xf numFmtId="0" fontId="8" fillId="0" borderId="13" xfId="26" applyFont="1" applyBorder="1" quotePrefix="1">
      <alignment/>
      <protection locked="0"/>
    </xf>
    <xf numFmtId="9" fontId="18" fillId="0" borderId="13" xfId="34" applyFont="1" applyBorder="1" applyAlignment="1">
      <alignment horizontal="center"/>
    </xf>
    <xf numFmtId="168" fontId="18" fillId="0" borderId="14" xfId="19" applyNumberFormat="1" applyFont="1" applyBorder="1" applyAlignment="1">
      <alignment horizontal="center"/>
    </xf>
    <xf numFmtId="168" fontId="18" fillId="0" borderId="15" xfId="19" applyNumberFormat="1" applyFont="1" applyBorder="1" applyAlignment="1">
      <alignment horizontal="center"/>
    </xf>
    <xf numFmtId="173" fontId="8" fillId="0" borderId="15" xfId="26" applyNumberFormat="1" applyFont="1" applyBorder="1" applyAlignment="1">
      <alignment horizontal="left"/>
      <protection locked="0"/>
    </xf>
    <xf numFmtId="0" fontId="0" fillId="0" borderId="0" xfId="28" applyFont="1" applyFill="1" applyBorder="1">
      <alignment/>
      <protection/>
    </xf>
    <xf numFmtId="0" fontId="0" fillId="0" borderId="6" xfId="37" applyFont="1" applyBorder="1" applyAlignment="1">
      <alignment vertical="top"/>
    </xf>
    <xf numFmtId="0" fontId="8" fillId="0" borderId="0" xfId="26" applyFont="1" applyBorder="1" applyAlignment="1">
      <alignment vertical="top"/>
      <protection locked="0"/>
    </xf>
    <xf numFmtId="0" fontId="11" fillId="0" borderId="6" xfId="26" applyFont="1" applyBorder="1" applyAlignment="1">
      <alignment horizontal="center" vertical="top"/>
      <protection locked="0"/>
    </xf>
    <xf numFmtId="0" fontId="11" fillId="0" borderId="0" xfId="26" applyFont="1" applyBorder="1" applyAlignment="1">
      <alignment horizontal="center" vertical="top"/>
      <protection locked="0"/>
    </xf>
    <xf numFmtId="0" fontId="11" fillId="0" borderId="7" xfId="26" applyFont="1" applyBorder="1" applyAlignment="1">
      <alignment horizontal="center" vertical="top"/>
      <protection locked="0"/>
    </xf>
    <xf numFmtId="173" fontId="0" fillId="0" borderId="0" xfId="28" applyNumberFormat="1" applyFont="1">
      <alignment/>
      <protection/>
    </xf>
    <xf numFmtId="14" fontId="8" fillId="0" borderId="0" xfId="28" applyNumberFormat="1" applyFont="1" applyAlignment="1">
      <alignment horizontal="left"/>
      <protection/>
    </xf>
    <xf numFmtId="0" fontId="29" fillId="0" borderId="0" xfId="26" applyFont="1" applyBorder="1" applyAlignment="1">
      <alignment vertical="top"/>
      <protection locked="0"/>
    </xf>
    <xf numFmtId="0" fontId="24" fillId="0" borderId="0" xfId="26" applyFont="1" applyBorder="1" applyAlignment="1">
      <alignment vertical="top"/>
      <protection locked="0"/>
    </xf>
    <xf numFmtId="0" fontId="30" fillId="0" borderId="0" xfId="28" applyFont="1" applyBorder="1">
      <alignment/>
      <protection/>
    </xf>
    <xf numFmtId="173" fontId="23" fillId="0" borderId="0" xfId="26" applyNumberFormat="1" applyFont="1" applyBorder="1" applyAlignment="1">
      <alignment horizontal="center" vertical="top"/>
      <protection locked="0"/>
    </xf>
    <xf numFmtId="0" fontId="13" fillId="0" borderId="0" xfId="28">
      <alignment/>
      <protection/>
    </xf>
    <xf numFmtId="0" fontId="31" fillId="0" borderId="0" xfId="28" applyFont="1" applyAlignment="1">
      <alignment horizontal="center"/>
      <protection/>
    </xf>
    <xf numFmtId="0" fontId="24" fillId="0" borderId="0" xfId="26" applyFont="1" applyBorder="1">
      <alignment/>
      <protection locked="0"/>
    </xf>
    <xf numFmtId="0" fontId="24" fillId="0" borderId="0" xfId="26" applyFont="1" applyBorder="1" applyAlignment="1">
      <alignment horizontal="center"/>
      <protection locked="0"/>
    </xf>
    <xf numFmtId="1" fontId="24" fillId="0" borderId="0" xfId="28" applyNumberFormat="1" applyFont="1" applyBorder="1">
      <alignment/>
      <protection/>
    </xf>
    <xf numFmtId="0" fontId="32" fillId="0" borderId="0" xfId="28" applyFont="1" applyAlignment="1">
      <alignment horizontal="center"/>
      <protection/>
    </xf>
    <xf numFmtId="173" fontId="24" fillId="0" borderId="0" xfId="28" applyNumberFormat="1" applyFont="1" applyBorder="1">
      <alignment/>
      <protection/>
    </xf>
    <xf numFmtId="173" fontId="24" fillId="0" borderId="0" xfId="34" applyNumberFormat="1" applyFont="1" applyBorder="1" applyAlignment="1">
      <alignment horizontal="center"/>
    </xf>
    <xf numFmtId="1" fontId="24" fillId="0" borderId="0" xfId="34" applyNumberFormat="1" applyFont="1" applyBorder="1" applyAlignment="1">
      <alignment horizontal="center"/>
    </xf>
    <xf numFmtId="173" fontId="24" fillId="0" borderId="0" xfId="26" applyNumberFormat="1" applyFont="1" applyBorder="1">
      <alignment/>
      <protection locked="0"/>
    </xf>
    <xf numFmtId="0" fontId="24" fillId="0" borderId="0" xfId="26" applyFont="1" applyFill="1" applyBorder="1">
      <alignment/>
      <protection locked="0"/>
    </xf>
    <xf numFmtId="0" fontId="24" fillId="0" borderId="0" xfId="26" applyFont="1" applyFill="1" applyBorder="1" applyAlignment="1">
      <alignment horizontal="left"/>
      <protection locked="0"/>
    </xf>
    <xf numFmtId="1" fontId="24" fillId="0" borderId="0" xfId="34" applyNumberFormat="1" applyFont="1" applyFill="1" applyBorder="1" applyAlignment="1">
      <alignment horizontal="center"/>
    </xf>
    <xf numFmtId="0" fontId="24" fillId="0" borderId="0" xfId="26" applyFont="1" applyBorder="1" applyAlignment="1">
      <alignment horizontal="left"/>
      <protection locked="0"/>
    </xf>
    <xf numFmtId="173" fontId="24" fillId="0" borderId="0" xfId="26" applyNumberFormat="1" applyFont="1" applyBorder="1" applyAlignment="1">
      <alignment horizontal="left"/>
      <protection locked="0"/>
    </xf>
    <xf numFmtId="168" fontId="25" fillId="0" borderId="0" xfId="19" applyNumberFormat="1" applyFont="1" applyBorder="1" applyAlignment="1">
      <alignment horizontal="center"/>
    </xf>
    <xf numFmtId="184" fontId="24" fillId="0" borderId="0" xfId="19" applyNumberFormat="1" applyFont="1" applyBorder="1" applyAlignment="1">
      <alignment/>
    </xf>
    <xf numFmtId="0" fontId="33" fillId="0" borderId="0" xfId="28" applyFont="1" applyBorder="1" applyAlignment="1">
      <alignment horizontal="center"/>
      <protection/>
    </xf>
    <xf numFmtId="173" fontId="24" fillId="0" borderId="0" xfId="28" applyNumberFormat="1" applyFont="1" applyBorder="1" applyAlignment="1">
      <alignment horizontal="center"/>
      <protection/>
    </xf>
    <xf numFmtId="0" fontId="33" fillId="0" borderId="0" xfId="28" applyFont="1" applyBorder="1">
      <alignment/>
      <protection/>
    </xf>
    <xf numFmtId="0" fontId="10" fillId="0" borderId="13" xfId="29" applyNumberFormat="1" applyFont="1" applyBorder="1" applyProtection="1">
      <alignment/>
      <protection locked="0"/>
    </xf>
    <xf numFmtId="0" fontId="8" fillId="0" borderId="14" xfId="29" applyFont="1" applyBorder="1">
      <alignment/>
    </xf>
    <xf numFmtId="0" fontId="8" fillId="0" borderId="0" xfId="29" applyFont="1">
      <alignment/>
    </xf>
    <xf numFmtId="0" fontId="10" fillId="0" borderId="6" xfId="29" applyNumberFormat="1" applyFont="1" applyBorder="1" applyProtection="1">
      <alignment/>
      <protection locked="0"/>
    </xf>
    <xf numFmtId="0" fontId="8" fillId="0" borderId="0" xfId="29" applyFont="1" applyBorder="1">
      <alignment/>
    </xf>
    <xf numFmtId="0" fontId="28" fillId="0" borderId="9" xfId="29" applyFont="1" applyBorder="1">
      <alignment/>
    </xf>
    <xf numFmtId="0" fontId="8" fillId="0" borderId="10" xfId="29" applyFont="1" applyBorder="1">
      <alignment/>
    </xf>
    <xf numFmtId="0" fontId="8" fillId="0" borderId="13" xfId="29" applyNumberFormat="1" applyFont="1" applyBorder="1" applyProtection="1">
      <alignment/>
      <protection locked="0"/>
    </xf>
    <xf numFmtId="0" fontId="8" fillId="0" borderId="15" xfId="29" applyFont="1" applyBorder="1">
      <alignment/>
    </xf>
    <xf numFmtId="0" fontId="8" fillId="0" borderId="14" xfId="26" applyFont="1" applyBorder="1" applyProtection="1">
      <alignment/>
      <protection locked="0"/>
    </xf>
    <xf numFmtId="0" fontId="8" fillId="0" borderId="1" xfId="29" applyFont="1" applyBorder="1">
      <alignment/>
    </xf>
    <xf numFmtId="0" fontId="8" fillId="0" borderId="3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7" xfId="29" applyNumberFormat="1" applyFont="1" applyBorder="1" applyAlignment="1" applyProtection="1">
      <alignment vertical="top" wrapText="1"/>
      <protection locked="0"/>
    </xf>
    <xf numFmtId="173" fontId="8" fillId="0" borderId="0" xfId="34" applyNumberFormat="1" applyFont="1" applyBorder="1" applyAlignment="1" applyProtection="1">
      <alignment horizontal="center"/>
      <protection locked="0"/>
    </xf>
    <xf numFmtId="0" fontId="8" fillId="0" borderId="6" xfId="29" applyFont="1" applyBorder="1">
      <alignment/>
    </xf>
    <xf numFmtId="0" fontId="8" fillId="0" borderId="7" xfId="29" applyNumberFormat="1" applyFont="1" applyBorder="1" applyProtection="1">
      <alignment/>
      <protection locked="0"/>
    </xf>
    <xf numFmtId="0" fontId="8" fillId="0" borderId="9" xfId="29" applyFont="1" applyBorder="1">
      <alignment/>
    </xf>
    <xf numFmtId="0" fontId="8" fillId="0" borderId="11" xfId="29" applyNumberFormat="1" applyFont="1" applyBorder="1" applyAlignment="1" applyProtection="1">
      <alignment horizontal="center"/>
      <protection locked="0"/>
    </xf>
    <xf numFmtId="1" fontId="8" fillId="0" borderId="0" xfId="34" applyNumberFormat="1" applyFont="1" applyBorder="1" applyAlignment="1" applyProtection="1">
      <alignment horizontal="center"/>
      <protection locked="0"/>
    </xf>
    <xf numFmtId="1" fontId="8" fillId="0" borderId="7" xfId="34" applyNumberFormat="1" applyFont="1" applyBorder="1" applyAlignment="1">
      <alignment horizontal="center"/>
    </xf>
    <xf numFmtId="0" fontId="8" fillId="0" borderId="6" xfId="29" applyNumberFormat="1" applyFont="1" applyBorder="1" applyProtection="1" quotePrefix="1">
      <alignment/>
      <protection locked="0"/>
    </xf>
    <xf numFmtId="0" fontId="8" fillId="0" borderId="0" xfId="29" applyNumberFormat="1" applyFont="1" applyBorder="1" applyAlignment="1" applyProtection="1">
      <alignment vertical="top" wrapText="1"/>
      <protection locked="0"/>
    </xf>
    <xf numFmtId="1" fontId="8" fillId="0" borderId="13" xfId="34" applyNumberFormat="1" applyFont="1" applyBorder="1" applyAlignment="1" applyProtection="1">
      <alignment horizontal="center"/>
      <protection locked="0"/>
    </xf>
    <xf numFmtId="1" fontId="8" fillId="0" borderId="14" xfId="34" applyNumberFormat="1" applyFont="1" applyBorder="1" applyAlignment="1">
      <alignment horizontal="center"/>
    </xf>
    <xf numFmtId="1" fontId="8" fillId="0" borderId="15" xfId="34" applyNumberFormat="1" applyFont="1" applyBorder="1" applyAlignment="1">
      <alignment horizontal="center"/>
    </xf>
    <xf numFmtId="173" fontId="8" fillId="0" borderId="6" xfId="34" applyNumberFormat="1" applyFont="1" applyBorder="1" applyAlignment="1" applyProtection="1">
      <alignment horizontal="center"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10" xfId="29" applyNumberFormat="1" applyFont="1" applyBorder="1" applyAlignment="1" applyProtection="1">
      <alignment horizontal="center"/>
      <protection locked="0"/>
    </xf>
    <xf numFmtId="1" fontId="8" fillId="0" borderId="9" xfId="34" applyNumberFormat="1" applyFont="1" applyBorder="1" applyAlignment="1" applyProtection="1">
      <alignment horizontal="center"/>
      <protection locked="0"/>
    </xf>
    <xf numFmtId="1" fontId="8" fillId="0" borderId="11" xfId="34" applyNumberFormat="1" applyFont="1" applyBorder="1" applyAlignment="1">
      <alignment horizontal="center"/>
    </xf>
    <xf numFmtId="0" fontId="8" fillId="0" borderId="3" xfId="29" applyFont="1" applyBorder="1">
      <alignment/>
    </xf>
    <xf numFmtId="173" fontId="8" fillId="0" borderId="10" xfId="29" applyNumberFormat="1" applyFont="1" applyBorder="1" applyProtection="1">
      <alignment/>
      <protection locked="0"/>
    </xf>
    <xf numFmtId="0" fontId="8" fillId="0" borderId="11" xfId="29" applyFont="1" applyBorder="1">
      <alignment/>
    </xf>
    <xf numFmtId="0" fontId="11" fillId="0" borderId="10" xfId="29" applyFont="1" applyBorder="1" applyAlignment="1">
      <alignment vertical="top" wrapText="1"/>
    </xf>
    <xf numFmtId="1" fontId="8" fillId="0" borderId="1" xfId="29" applyNumberFormat="1" applyFont="1" applyBorder="1" applyAlignment="1" applyProtection="1">
      <alignment horizontal="center"/>
      <protection locked="0"/>
    </xf>
    <xf numFmtId="1" fontId="8" fillId="0" borderId="2" xfId="29" applyNumberFormat="1" applyFont="1" applyBorder="1" applyAlignment="1">
      <alignment horizontal="center"/>
    </xf>
    <xf numFmtId="1" fontId="8" fillId="0" borderId="3" xfId="29" applyNumberFormat="1" applyFont="1" applyBorder="1" applyAlignment="1">
      <alignment horizontal="center"/>
    </xf>
    <xf numFmtId="0" fontId="8" fillId="0" borderId="7" xfId="29" applyFont="1" applyBorder="1" applyAlignment="1">
      <alignment horizontal="left"/>
    </xf>
    <xf numFmtId="173" fontId="8" fillId="0" borderId="14" xfId="29" applyNumberFormat="1" applyFont="1" applyBorder="1" applyProtection="1">
      <alignment/>
      <protection locked="0"/>
    </xf>
    <xf numFmtId="173" fontId="8" fillId="0" borderId="15" xfId="29" applyNumberFormat="1" applyFont="1" applyBorder="1" applyProtection="1">
      <alignment/>
      <protection locked="0"/>
    </xf>
    <xf numFmtId="0" fontId="8" fillId="0" borderId="7" xfId="29" applyFont="1" applyBorder="1">
      <alignment/>
    </xf>
    <xf numFmtId="0" fontId="8" fillId="0" borderId="10" xfId="29" applyFont="1" applyBorder="1" applyAlignment="1" applyProtection="1">
      <alignment horizontal="center"/>
      <protection locked="0"/>
    </xf>
    <xf numFmtId="0" fontId="8" fillId="0" borderId="10" xfId="29" applyFont="1" applyBorder="1" applyAlignment="1">
      <alignment horizontal="center"/>
    </xf>
    <xf numFmtId="0" fontId="8" fillId="0" borderId="11" xfId="29" applyFont="1" applyBorder="1" applyAlignment="1">
      <alignment horizontal="center"/>
    </xf>
    <xf numFmtId="0" fontId="8" fillId="0" borderId="7" xfId="29" applyFont="1" applyBorder="1" applyAlignment="1">
      <alignment/>
    </xf>
    <xf numFmtId="173" fontId="8" fillId="0" borderId="14" xfId="29" applyNumberFormat="1" applyFont="1" applyBorder="1" applyAlignment="1" applyProtection="1">
      <alignment horizontal="center"/>
      <protection locked="0"/>
    </xf>
    <xf numFmtId="173" fontId="8" fillId="0" borderId="15" xfId="29" applyNumberFormat="1" applyFont="1" applyBorder="1" applyAlignment="1" applyProtection="1">
      <alignment horizontal="center"/>
      <protection locked="0"/>
    </xf>
    <xf numFmtId="0" fontId="8" fillId="0" borderId="0" xfId="29" applyFont="1" applyBorder="1" applyAlignment="1" applyProtection="1">
      <alignment horizontal="center"/>
      <protection locked="0"/>
    </xf>
    <xf numFmtId="0" fontId="8" fillId="0" borderId="0" xfId="29" applyFont="1" applyBorder="1" applyAlignment="1">
      <alignment horizontal="center"/>
    </xf>
    <xf numFmtId="0" fontId="8" fillId="0" borderId="7" xfId="29" applyFont="1" applyBorder="1" applyAlignment="1">
      <alignment horizontal="center"/>
    </xf>
    <xf numFmtId="14" fontId="8" fillId="0" borderId="0" xfId="29" applyNumberFormat="1" applyFont="1" applyBorder="1" applyAlignment="1">
      <alignment horizontal="left"/>
    </xf>
    <xf numFmtId="173" fontId="8" fillId="0" borderId="0" xfId="29" applyNumberFormat="1" applyFont="1" applyBorder="1" applyProtection="1">
      <alignment/>
      <protection locked="0"/>
    </xf>
    <xf numFmtId="0" fontId="8" fillId="0" borderId="14" xfId="29" applyFont="1" applyBorder="1" applyAlignment="1">
      <alignment horizontal="center"/>
    </xf>
    <xf numFmtId="0" fontId="7" fillId="0" borderId="0" xfId="29" applyFont="1" applyAlignment="1">
      <alignment horizontal="center"/>
    </xf>
    <xf numFmtId="0" fontId="41" fillId="0" borderId="0" xfId="29" applyFont="1" applyAlignment="1">
      <alignment horizontal="center"/>
    </xf>
    <xf numFmtId="0" fontId="10" fillId="0" borderId="13" xfId="30" applyNumberFormat="1" applyFont="1" applyBorder="1" applyProtection="1">
      <alignment/>
      <protection locked="0"/>
    </xf>
    <xf numFmtId="0" fontId="8" fillId="0" borderId="14" xfId="30" applyFont="1" applyBorder="1">
      <alignment/>
    </xf>
    <xf numFmtId="0" fontId="8" fillId="0" borderId="0" xfId="30" applyFont="1">
      <alignment/>
    </xf>
    <xf numFmtId="0" fontId="10" fillId="0" borderId="6" xfId="30" applyNumberFormat="1" applyFont="1" applyBorder="1" applyProtection="1">
      <alignment/>
      <protection locked="0"/>
    </xf>
    <xf numFmtId="0" fontId="28" fillId="0" borderId="9" xfId="30" applyNumberFormat="1" applyFont="1" applyBorder="1" applyProtection="1">
      <alignment/>
      <protection locked="0"/>
    </xf>
    <xf numFmtId="0" fontId="8" fillId="0" borderId="13" xfId="30" applyFont="1" applyBorder="1">
      <alignment/>
    </xf>
    <xf numFmtId="0" fontId="8" fillId="0" borderId="15" xfId="30" applyNumberFormat="1" applyFont="1" applyBorder="1" applyProtection="1">
      <alignment/>
      <protection locked="0"/>
    </xf>
    <xf numFmtId="0" fontId="8" fillId="0" borderId="13" xfId="26" applyFont="1" applyBorder="1" applyProtection="1">
      <alignment/>
      <protection locked="0"/>
    </xf>
    <xf numFmtId="0" fontId="10" fillId="0" borderId="9" xfId="30" applyFont="1" applyBorder="1">
      <alignment/>
    </xf>
    <xf numFmtId="0" fontId="11" fillId="0" borderId="11" xfId="30" applyFont="1" applyBorder="1">
      <alignment/>
    </xf>
    <xf numFmtId="0" fontId="11" fillId="0" borderId="9" xfId="26" applyFont="1" applyFill="1" applyBorder="1" applyAlignment="1" applyProtection="1">
      <alignment horizontal="center" vertical="top"/>
      <protection locked="0"/>
    </xf>
    <xf numFmtId="0" fontId="8" fillId="0" borderId="1" xfId="30" applyFont="1" applyBorder="1">
      <alignment/>
    </xf>
    <xf numFmtId="0" fontId="8" fillId="0" borderId="3" xfId="30" applyNumberFormat="1" applyFont="1" applyBorder="1" applyProtection="1">
      <alignment/>
      <protection locked="0"/>
    </xf>
    <xf numFmtId="0" fontId="8" fillId="0" borderId="1" xfId="30" applyFont="1" applyBorder="1" applyAlignment="1">
      <alignment horizontal="center"/>
    </xf>
    <xf numFmtId="0" fontId="8" fillId="0" borderId="2" xfId="30" applyFont="1" applyBorder="1" applyAlignment="1">
      <alignment horizontal="center"/>
    </xf>
    <xf numFmtId="0" fontId="8" fillId="0" borderId="3" xfId="30" applyFont="1" applyBorder="1" applyAlignment="1">
      <alignment horizontal="center"/>
    </xf>
    <xf numFmtId="0" fontId="8" fillId="0" borderId="6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15" xfId="30" applyFont="1" applyBorder="1">
      <alignment/>
    </xf>
    <xf numFmtId="0" fontId="8" fillId="0" borderId="6" xfId="30" applyFont="1" applyBorder="1">
      <alignment/>
    </xf>
    <xf numFmtId="0" fontId="8" fillId="0" borderId="0" xfId="30" applyFont="1" applyBorder="1">
      <alignment/>
    </xf>
    <xf numFmtId="0" fontId="8" fillId="0" borderId="7" xfId="30" applyFont="1" applyBorder="1">
      <alignment/>
    </xf>
    <xf numFmtId="0" fontId="8" fillId="0" borderId="9" xfId="30" applyFont="1" applyBorder="1">
      <alignment/>
    </xf>
    <xf numFmtId="0" fontId="8" fillId="0" borderId="10" xfId="30" applyNumberFormat="1" applyFont="1" applyBorder="1" applyAlignment="1" applyProtection="1">
      <alignment horizontal="center"/>
      <protection locked="0"/>
    </xf>
    <xf numFmtId="0" fontId="8" fillId="0" borderId="13" xfId="30" applyNumberFormat="1" applyFont="1" applyBorder="1" applyProtection="1">
      <alignment/>
      <protection locked="0"/>
    </xf>
    <xf numFmtId="0" fontId="8" fillId="0" borderId="7" xfId="30" applyNumberFormat="1" applyFont="1" applyBorder="1" applyProtection="1">
      <alignment/>
      <protection locked="0"/>
    </xf>
    <xf numFmtId="0" fontId="8" fillId="0" borderId="11" xfId="30" applyNumberFormat="1" applyFont="1" applyBorder="1" applyAlignment="1" applyProtection="1">
      <alignment horizontal="center"/>
      <protection locked="0"/>
    </xf>
    <xf numFmtId="0" fontId="8" fillId="0" borderId="9" xfId="30" applyFont="1" applyBorder="1" applyAlignment="1">
      <alignment horizontal="center"/>
    </xf>
    <xf numFmtId="0" fontId="8" fillId="0" borderId="10" xfId="30" applyFont="1" applyBorder="1" applyAlignment="1">
      <alignment horizontal="center"/>
    </xf>
    <xf numFmtId="0" fontId="8" fillId="0" borderId="11" xfId="30" applyFont="1" applyBorder="1" applyAlignment="1">
      <alignment horizontal="center"/>
    </xf>
    <xf numFmtId="14" fontId="8" fillId="0" borderId="0" xfId="30" applyNumberFormat="1" applyFont="1" applyBorder="1" applyAlignment="1">
      <alignment horizontal="left" vertical="center"/>
    </xf>
    <xf numFmtId="173" fontId="8" fillId="0" borderId="0" xfId="30" applyNumberFormat="1" applyFont="1" applyBorder="1">
      <alignment/>
    </xf>
    <xf numFmtId="14" fontId="8" fillId="0" borderId="0" xfId="30" applyNumberFormat="1" applyFont="1" applyBorder="1" applyAlignment="1">
      <alignment horizontal="left" vertical="center"/>
    </xf>
    <xf numFmtId="0" fontId="44" fillId="0" borderId="0" xfId="30" applyFont="1" applyAlignment="1">
      <alignment horizontal="center"/>
    </xf>
    <xf numFmtId="0" fontId="7" fillId="0" borderId="0" xfId="30" applyFont="1" applyAlignment="1">
      <alignment horizontal="center"/>
    </xf>
    <xf numFmtId="0" fontId="45" fillId="0" borderId="0" xfId="30" applyFont="1" applyAlignment="1">
      <alignment horizontal="center"/>
    </xf>
    <xf numFmtId="0" fontId="41" fillId="0" borderId="0" xfId="30" applyFont="1" applyAlignment="1">
      <alignment horizontal="center"/>
    </xf>
    <xf numFmtId="9" fontId="8" fillId="0" borderId="0" xfId="34" applyFont="1" applyAlignment="1">
      <alignment/>
    </xf>
    <xf numFmtId="0" fontId="10" fillId="0" borderId="13" xfId="31" applyNumberFormat="1" applyFont="1" applyBorder="1" applyProtection="1">
      <alignment/>
      <protection locked="0"/>
    </xf>
    <xf numFmtId="0" fontId="8" fillId="0" borderId="14" xfId="31" applyFont="1" applyBorder="1">
      <alignment/>
    </xf>
    <xf numFmtId="0" fontId="8" fillId="0" borderId="15" xfId="31" applyFont="1" applyBorder="1">
      <alignment/>
    </xf>
    <xf numFmtId="0" fontId="8" fillId="0" borderId="0" xfId="31" applyFont="1">
      <alignment/>
    </xf>
    <xf numFmtId="0" fontId="10" fillId="0" borderId="6" xfId="31" applyNumberFormat="1" applyFont="1" applyBorder="1" applyProtection="1">
      <alignment/>
      <protection locked="0"/>
    </xf>
    <xf numFmtId="0" fontId="8" fillId="0" borderId="0" xfId="31" applyFont="1" applyBorder="1">
      <alignment/>
    </xf>
    <xf numFmtId="0" fontId="8" fillId="0" borderId="7" xfId="31" applyFont="1" applyBorder="1">
      <alignment/>
    </xf>
    <xf numFmtId="0" fontId="28" fillId="0" borderId="9" xfId="31" applyFont="1" applyBorder="1">
      <alignment/>
    </xf>
    <xf numFmtId="0" fontId="8" fillId="0" borderId="10" xfId="31" applyFont="1" applyBorder="1">
      <alignment/>
    </xf>
    <xf numFmtId="0" fontId="8" fillId="0" borderId="11" xfId="31" applyFont="1" applyBorder="1">
      <alignment/>
    </xf>
    <xf numFmtId="0" fontId="8" fillId="0" borderId="13" xfId="31" applyNumberFormat="1" applyFont="1" applyBorder="1" applyProtection="1">
      <alignment/>
      <protection locked="0"/>
    </xf>
    <xf numFmtId="0" fontId="10" fillId="0" borderId="9" xfId="31" applyFont="1" applyBorder="1" applyAlignment="1">
      <alignment vertical="top"/>
    </xf>
    <xf numFmtId="0" fontId="8" fillId="0" borderId="11" xfId="31" applyFont="1" applyBorder="1" applyAlignment="1">
      <alignment vertical="top"/>
    </xf>
    <xf numFmtId="0" fontId="8" fillId="0" borderId="9" xfId="31" applyFont="1" applyBorder="1">
      <alignment/>
    </xf>
    <xf numFmtId="0" fontId="8" fillId="0" borderId="10" xfId="31" applyNumberFormat="1" applyFont="1" applyBorder="1" applyProtection="1">
      <alignment/>
      <protection locked="0"/>
    </xf>
    <xf numFmtId="0" fontId="8" fillId="0" borderId="1" xfId="31" applyFont="1" applyBorder="1" applyAlignment="1">
      <alignment horizontal="center"/>
    </xf>
    <xf numFmtId="0" fontId="8" fillId="0" borderId="2" xfId="31" applyFont="1" applyBorder="1" applyAlignment="1">
      <alignment horizontal="center"/>
    </xf>
    <xf numFmtId="0" fontId="8" fillId="0" borderId="3" xfId="31" applyFont="1" applyBorder="1" applyAlignment="1">
      <alignment horizontal="center"/>
    </xf>
    <xf numFmtId="0" fontId="8" fillId="0" borderId="6" xfId="31" applyNumberFormat="1" applyFont="1" applyBorder="1" applyProtection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0" fontId="8" fillId="0" borderId="6" xfId="31" applyFont="1" applyBorder="1">
      <alignment/>
    </xf>
    <xf numFmtId="0" fontId="8" fillId="0" borderId="10" xfId="31" applyNumberFormat="1" applyFont="1" applyBorder="1" applyAlignment="1" applyProtection="1">
      <alignment horizontal="center"/>
      <protection locked="0"/>
    </xf>
    <xf numFmtId="0" fontId="8" fillId="0" borderId="6" xfId="31" applyFont="1" applyBorder="1" applyAlignment="1">
      <alignment horizontal="center"/>
    </xf>
    <xf numFmtId="0" fontId="8" fillId="0" borderId="0" xfId="31" applyFont="1" applyBorder="1" applyAlignment="1">
      <alignment horizontal="center"/>
    </xf>
    <xf numFmtId="0" fontId="8" fillId="0" borderId="7" xfId="31" applyFont="1" applyBorder="1" applyAlignment="1">
      <alignment horizontal="center"/>
    </xf>
    <xf numFmtId="173" fontId="8" fillId="0" borderId="13" xfId="31" applyNumberFormat="1" applyFont="1" applyBorder="1">
      <alignment/>
    </xf>
    <xf numFmtId="173" fontId="8" fillId="0" borderId="14" xfId="31" applyNumberFormat="1" applyFont="1" applyBorder="1">
      <alignment/>
    </xf>
    <xf numFmtId="173" fontId="8" fillId="0" borderId="15" xfId="31" applyNumberFormat="1" applyFont="1" applyBorder="1">
      <alignment/>
    </xf>
    <xf numFmtId="0" fontId="8" fillId="0" borderId="9" xfId="31" applyFont="1" applyBorder="1" applyAlignment="1">
      <alignment horizontal="center"/>
    </xf>
    <xf numFmtId="0" fontId="8" fillId="0" borderId="10" xfId="31" applyFont="1" applyBorder="1" applyAlignment="1">
      <alignment horizontal="center"/>
    </xf>
    <xf numFmtId="0" fontId="8" fillId="0" borderId="11" xfId="31" applyFont="1" applyBorder="1" applyAlignment="1">
      <alignment horizontal="center"/>
    </xf>
    <xf numFmtId="173" fontId="8" fillId="0" borderId="6" xfId="31" applyNumberFormat="1" applyFont="1" applyBorder="1">
      <alignment/>
    </xf>
    <xf numFmtId="173" fontId="8" fillId="0" borderId="0" xfId="31" applyNumberFormat="1" applyFont="1" applyBorder="1">
      <alignment/>
    </xf>
    <xf numFmtId="173" fontId="8" fillId="0" borderId="7" xfId="31" applyNumberFormat="1" applyFont="1" applyBorder="1">
      <alignment/>
    </xf>
    <xf numFmtId="0" fontId="8" fillId="0" borderId="6" xfId="31" applyNumberFormat="1" applyFont="1" applyBorder="1" applyProtection="1" quotePrefix="1">
      <alignment/>
      <protection locked="0"/>
    </xf>
    <xf numFmtId="0" fontId="8" fillId="0" borderId="13" xfId="31" applyNumberFormat="1" applyFont="1" applyBorder="1" applyProtection="1" quotePrefix="1">
      <alignment/>
      <protection locked="0"/>
    </xf>
    <xf numFmtId="0" fontId="8" fillId="0" borderId="14" xfId="31" applyNumberFormat="1" applyFont="1" applyBorder="1" applyProtection="1">
      <alignment/>
      <protection locked="0"/>
    </xf>
    <xf numFmtId="173" fontId="8" fillId="0" borderId="0" xfId="31" applyNumberFormat="1" applyFont="1">
      <alignment/>
    </xf>
    <xf numFmtId="14" fontId="8" fillId="0" borderId="0" xfId="31" applyNumberFormat="1" applyFont="1" applyAlignment="1" quotePrefix="1">
      <alignment horizontal="left"/>
    </xf>
    <xf numFmtId="14" fontId="8" fillId="0" borderId="0" xfId="31" applyNumberFormat="1" applyFont="1" applyAlignment="1">
      <alignment horizontal="left"/>
    </xf>
    <xf numFmtId="173" fontId="8" fillId="0" borderId="13" xfId="30" applyNumberFormat="1" applyFont="1" applyBorder="1" applyAlignment="1">
      <alignment horizontal="center"/>
    </xf>
    <xf numFmtId="0" fontId="8" fillId="0" borderId="14" xfId="30" applyFont="1" applyBorder="1" applyAlignment="1">
      <alignment horizontal="center"/>
    </xf>
    <xf numFmtId="0" fontId="8" fillId="0" borderId="15" xfId="30" applyFont="1" applyBorder="1" applyAlignment="1">
      <alignment horizontal="center"/>
    </xf>
    <xf numFmtId="0" fontId="8" fillId="0" borderId="6" xfId="30" applyFont="1" applyBorder="1" applyAlignment="1">
      <alignment horizontal="center"/>
    </xf>
    <xf numFmtId="0" fontId="8" fillId="0" borderId="0" xfId="30" applyFont="1" applyBorder="1" applyAlignment="1">
      <alignment horizontal="center"/>
    </xf>
    <xf numFmtId="0" fontId="8" fillId="0" borderId="7" xfId="30" applyFont="1" applyBorder="1" applyAlignment="1">
      <alignment horizontal="center"/>
    </xf>
    <xf numFmtId="0" fontId="8" fillId="0" borderId="13" xfId="30" applyFont="1" applyBorder="1" applyAlignment="1">
      <alignment horizontal="center"/>
    </xf>
    <xf numFmtId="0" fontId="8" fillId="0" borderId="0" xfId="30" applyFont="1" applyAlignment="1">
      <alignment horizontal="center"/>
    </xf>
    <xf numFmtId="173" fontId="8" fillId="0" borderId="0" xfId="34" applyNumberFormat="1" applyFont="1" applyAlignment="1">
      <alignment horizontal="center"/>
    </xf>
    <xf numFmtId="173" fontId="8" fillId="0" borderId="15" xfId="34" applyNumberFormat="1" applyFont="1" applyBorder="1" applyAlignment="1">
      <alignment horizontal="center"/>
    </xf>
    <xf numFmtId="0" fontId="8" fillId="0" borderId="9" xfId="26" applyFont="1" applyFill="1" applyBorder="1" applyAlignment="1">
      <alignment horizontal="center"/>
      <protection locked="0"/>
    </xf>
    <xf numFmtId="1" fontId="8" fillId="0" borderId="11" xfId="34" applyNumberFormat="1" applyFont="1" applyBorder="1" applyAlignment="1">
      <alignment horizontal="center"/>
    </xf>
    <xf numFmtId="0" fontId="10" fillId="0" borderId="13" xfId="32" applyNumberFormat="1" applyFont="1" applyBorder="1" applyProtection="1">
      <alignment/>
      <protection locked="0"/>
    </xf>
    <xf numFmtId="0" fontId="10" fillId="0" borderId="14" xfId="32" applyNumberFormat="1" applyFont="1" applyBorder="1" applyProtection="1">
      <alignment/>
      <protection locked="0"/>
    </xf>
    <xf numFmtId="0" fontId="8" fillId="0" borderId="14" xfId="32" applyFont="1" applyBorder="1">
      <alignment/>
    </xf>
    <xf numFmtId="0" fontId="8" fillId="0" borderId="15" xfId="32" applyFont="1" applyBorder="1">
      <alignment/>
    </xf>
    <xf numFmtId="0" fontId="8" fillId="0" borderId="0" xfId="32" applyFont="1">
      <alignment/>
    </xf>
    <xf numFmtId="0" fontId="10" fillId="0" borderId="6" xfId="32" applyNumberFormat="1" applyFont="1" applyBorder="1" applyProtection="1">
      <alignment/>
      <protection locked="0"/>
    </xf>
    <xf numFmtId="0" fontId="10" fillId="0" borderId="0" xfId="32" applyNumberFormat="1" applyFont="1" applyBorder="1" applyProtection="1">
      <alignment/>
      <protection locked="0"/>
    </xf>
    <xf numFmtId="0" fontId="8" fillId="0" borderId="0" xfId="32" applyFont="1" applyBorder="1">
      <alignment/>
    </xf>
    <xf numFmtId="0" fontId="8" fillId="0" borderId="7" xfId="32" applyFont="1" applyBorder="1">
      <alignment/>
    </xf>
    <xf numFmtId="0" fontId="10" fillId="0" borderId="0" xfId="36" applyFont="1" applyBorder="1">
      <alignment/>
      <protection locked="0"/>
    </xf>
    <xf numFmtId="0" fontId="28" fillId="0" borderId="9" xfId="32" applyFont="1" applyBorder="1">
      <alignment/>
    </xf>
    <xf numFmtId="0" fontId="28" fillId="0" borderId="10" xfId="32" applyFont="1" applyBorder="1">
      <alignment/>
    </xf>
    <xf numFmtId="0" fontId="8" fillId="0" borderId="13" xfId="32" applyFont="1" applyBorder="1">
      <alignment/>
    </xf>
    <xf numFmtId="0" fontId="8" fillId="0" borderId="15" xfId="32" applyNumberFormat="1" applyFont="1" applyBorder="1" applyProtection="1">
      <alignment/>
      <protection locked="0"/>
    </xf>
    <xf numFmtId="0" fontId="10" fillId="0" borderId="9" xfId="32" applyFont="1" applyBorder="1" applyAlignment="1">
      <alignment vertical="top"/>
    </xf>
    <xf numFmtId="0" fontId="8" fillId="0" borderId="11" xfId="32" applyFont="1" applyBorder="1" applyAlignment="1">
      <alignment vertical="top"/>
    </xf>
    <xf numFmtId="0" fontId="8" fillId="0" borderId="0" xfId="32" applyNumberFormat="1" applyFont="1" applyBorder="1" applyProtection="1">
      <alignment/>
      <protection locked="0"/>
    </xf>
    <xf numFmtId="0" fontId="8" fillId="0" borderId="1" xfId="32" applyFont="1" applyBorder="1">
      <alignment/>
    </xf>
    <xf numFmtId="0" fontId="8" fillId="0" borderId="3" xfId="32" applyNumberFormat="1" applyFont="1" applyBorder="1" applyProtection="1">
      <alignment/>
      <protection locked="0"/>
    </xf>
    <xf numFmtId="0" fontId="8" fillId="0" borderId="1" xfId="32" applyFont="1" applyBorder="1" applyAlignment="1">
      <alignment horizontal="center"/>
    </xf>
    <xf numFmtId="0" fontId="8" fillId="0" borderId="2" xfId="32" applyFont="1" applyBorder="1" applyAlignment="1">
      <alignment horizontal="center"/>
    </xf>
    <xf numFmtId="0" fontId="8" fillId="0" borderId="3" xfId="32" applyFont="1" applyBorder="1" applyAlignment="1">
      <alignment horizontal="center"/>
    </xf>
    <xf numFmtId="0" fontId="8" fillId="0" borderId="6" xfId="32" applyNumberFormat="1" applyFont="1" applyBorder="1" applyProtection="1">
      <alignment/>
      <protection locked="0"/>
    </xf>
    <xf numFmtId="0" fontId="8" fillId="0" borderId="7" xfId="32" applyNumberFormat="1" applyFont="1" applyBorder="1" applyProtection="1">
      <alignment/>
      <protection locked="0"/>
    </xf>
    <xf numFmtId="0" fontId="8" fillId="0" borderId="6" xfId="32" applyFont="1" applyBorder="1">
      <alignment/>
    </xf>
    <xf numFmtId="0" fontId="8" fillId="0" borderId="9" xfId="32" applyFont="1" applyBorder="1">
      <alignment/>
    </xf>
    <xf numFmtId="0" fontId="8" fillId="0" borderId="11" xfId="32" applyNumberFormat="1" applyFont="1" applyBorder="1" applyAlignment="1" applyProtection="1">
      <alignment horizontal="center"/>
      <protection locked="0"/>
    </xf>
    <xf numFmtId="0" fontId="8" fillId="0" borderId="10" xfId="32" applyFont="1" applyBorder="1" applyAlignment="1">
      <alignment horizontal="center"/>
    </xf>
    <xf numFmtId="0" fontId="8" fillId="0" borderId="11" xfId="32" applyFont="1" applyBorder="1" applyAlignment="1">
      <alignment horizontal="center"/>
    </xf>
    <xf numFmtId="173" fontId="8" fillId="0" borderId="0" xfId="32" applyNumberFormat="1" applyFont="1" applyBorder="1">
      <alignment/>
    </xf>
    <xf numFmtId="173" fontId="8" fillId="0" borderId="7" xfId="32" applyNumberFormat="1" applyFont="1" applyBorder="1">
      <alignment/>
    </xf>
    <xf numFmtId="0" fontId="8" fillId="0" borderId="6" xfId="32" applyNumberFormat="1" applyFont="1" applyBorder="1" applyProtection="1" quotePrefix="1">
      <alignment/>
      <protection locked="0"/>
    </xf>
    <xf numFmtId="173" fontId="8" fillId="0" borderId="13" xfId="32" applyNumberFormat="1" applyFont="1" applyBorder="1">
      <alignment/>
    </xf>
    <xf numFmtId="173" fontId="8" fillId="0" borderId="14" xfId="32" applyNumberFormat="1" applyFont="1" applyBorder="1">
      <alignment/>
    </xf>
    <xf numFmtId="173" fontId="8" fillId="0" borderId="15" xfId="32" applyNumberFormat="1" applyFont="1" applyBorder="1">
      <alignment/>
    </xf>
    <xf numFmtId="0" fontId="8" fillId="0" borderId="10" xfId="32" applyNumberFormat="1" applyFont="1" applyBorder="1" applyAlignment="1" applyProtection="1">
      <alignment horizontal="center"/>
      <protection locked="0"/>
    </xf>
    <xf numFmtId="0" fontId="8" fillId="0" borderId="9" xfId="32" applyFont="1" applyBorder="1" applyAlignment="1">
      <alignment horizontal="center"/>
    </xf>
    <xf numFmtId="0" fontId="8" fillId="0" borderId="0" xfId="32" applyNumberFormat="1" applyFont="1" applyBorder="1" applyAlignment="1" applyProtection="1">
      <alignment horizontal="center"/>
      <protection locked="0"/>
    </xf>
    <xf numFmtId="0" fontId="8" fillId="0" borderId="0" xfId="32" applyFont="1" applyBorder="1" applyAlignment="1">
      <alignment horizontal="center"/>
    </xf>
    <xf numFmtId="14" fontId="8" fillId="0" borderId="0" xfId="32" applyNumberFormat="1" applyFont="1" applyBorder="1" applyAlignment="1" quotePrefix="1">
      <alignment horizontal="left"/>
    </xf>
    <xf numFmtId="14" fontId="8" fillId="0" borderId="0" xfId="32" applyNumberFormat="1" applyFont="1" applyBorder="1" applyAlignment="1">
      <alignment horizontal="left"/>
    </xf>
    <xf numFmtId="0" fontId="11" fillId="0" borderId="14" xfId="36" applyFont="1" applyBorder="1">
      <alignment/>
      <protection locked="0"/>
    </xf>
    <xf numFmtId="0" fontId="22" fillId="2" borderId="0" xfId="27" applyFont="1" applyFill="1" applyBorder="1">
      <alignment/>
      <protection/>
    </xf>
    <xf numFmtId="0" fontId="24" fillId="2" borderId="0" xfId="27" applyFont="1" applyFill="1" applyBorder="1">
      <alignment/>
      <protection/>
    </xf>
    <xf numFmtId="0" fontId="0" fillId="0" borderId="0" xfId="27" applyFont="1">
      <alignment/>
      <protection/>
    </xf>
    <xf numFmtId="0" fontId="8" fillId="0" borderId="0" xfId="27" applyFont="1">
      <alignment/>
      <protection/>
    </xf>
    <xf numFmtId="0" fontId="10" fillId="0" borderId="6" xfId="33" applyNumberFormat="1" applyFont="1" applyBorder="1" applyProtection="1">
      <alignment/>
      <protection locked="0"/>
    </xf>
    <xf numFmtId="0" fontId="8" fillId="0" borderId="0" xfId="33" applyFont="1" applyBorder="1">
      <alignment/>
    </xf>
    <xf numFmtId="0" fontId="8" fillId="0" borderId="0" xfId="33" applyFont="1" applyFill="1" applyBorder="1">
      <alignment/>
    </xf>
    <xf numFmtId="0" fontId="44" fillId="0" borderId="0" xfId="27" applyFont="1" applyAlignment="1">
      <alignment horizontal="center"/>
      <protection/>
    </xf>
    <xf numFmtId="0" fontId="28" fillId="0" borderId="9" xfId="33" applyFont="1" applyBorder="1">
      <alignment/>
    </xf>
    <xf numFmtId="0" fontId="8" fillId="0" borderId="10" xfId="33" applyFont="1" applyBorder="1">
      <alignment/>
    </xf>
    <xf numFmtId="0" fontId="8" fillId="0" borderId="0" xfId="27" applyFont="1" applyBorder="1">
      <alignment/>
      <protection/>
    </xf>
    <xf numFmtId="0" fontId="0" fillId="0" borderId="0" xfId="27" applyFont="1" applyBorder="1">
      <alignment/>
      <protection/>
    </xf>
    <xf numFmtId="0" fontId="10" fillId="0" borderId="13" xfId="37" applyFont="1" applyBorder="1" applyAlignment="1">
      <alignment/>
    </xf>
    <xf numFmtId="0" fontId="23" fillId="2" borderId="0" xfId="26" applyFont="1" applyFill="1" applyBorder="1" applyAlignment="1">
      <alignment horizontal="center" vertical="top"/>
      <protection locked="0"/>
    </xf>
    <xf numFmtId="0" fontId="8" fillId="0" borderId="1" xfId="33" applyFont="1" applyBorder="1">
      <alignment/>
    </xf>
    <xf numFmtId="0" fontId="8" fillId="0" borderId="3" xfId="33" applyNumberFormat="1" applyFont="1" applyBorder="1" applyProtection="1">
      <alignment/>
      <protection locked="0"/>
    </xf>
    <xf numFmtId="0" fontId="11" fillId="0" borderId="6" xfId="33" applyNumberFormat="1" applyFont="1" applyBorder="1" applyProtection="1" quotePrefix="1">
      <alignment/>
      <protection locked="0"/>
    </xf>
    <xf numFmtId="0" fontId="11" fillId="0" borderId="15" xfId="33" applyNumberFormat="1" applyFont="1" applyBorder="1" applyProtection="1">
      <alignment/>
      <protection locked="0"/>
    </xf>
    <xf numFmtId="0" fontId="23" fillId="2" borderId="0" xfId="33" applyNumberFormat="1" applyFont="1" applyFill="1" applyBorder="1" applyAlignment="1" applyProtection="1" quotePrefix="1">
      <alignment horizontal="right"/>
      <protection locked="0"/>
    </xf>
    <xf numFmtId="0" fontId="23" fillId="2" borderId="0" xfId="33" applyNumberFormat="1" applyFont="1" applyFill="1" applyBorder="1" applyProtection="1">
      <alignment/>
      <protection locked="0"/>
    </xf>
    <xf numFmtId="0" fontId="8" fillId="0" borderId="6" xfId="33" applyFont="1" applyBorder="1" applyAlignment="1">
      <alignment horizontal="right"/>
    </xf>
    <xf numFmtId="0" fontId="8" fillId="0" borderId="7" xfId="33" applyNumberFormat="1" applyFont="1" applyBorder="1" applyProtection="1">
      <alignment/>
      <protection locked="0"/>
    </xf>
    <xf numFmtId="173" fontId="8" fillId="0" borderId="0" xfId="34" applyNumberFormat="1" applyFont="1" applyFill="1" applyBorder="1" applyAlignment="1" applyProtection="1">
      <alignment horizontal="center"/>
      <protection locked="0"/>
    </xf>
    <xf numFmtId="173" fontId="8" fillId="0" borderId="0" xfId="34" applyNumberFormat="1" applyFont="1" applyFill="1" applyBorder="1" applyAlignment="1">
      <alignment horizontal="center"/>
    </xf>
    <xf numFmtId="173" fontId="8" fillId="0" borderId="7" xfId="34" applyNumberFormat="1" applyFont="1" applyFill="1" applyBorder="1" applyAlignment="1">
      <alignment horizontal="center"/>
    </xf>
    <xf numFmtId="0" fontId="0" fillId="0" borderId="0" xfId="27" applyFont="1" applyFill="1">
      <alignment/>
      <protection/>
    </xf>
    <xf numFmtId="0" fontId="24" fillId="2" borderId="0" xfId="33" applyFont="1" applyFill="1" applyBorder="1" applyAlignment="1">
      <alignment horizontal="right"/>
    </xf>
    <xf numFmtId="0" fontId="24" fillId="2" borderId="0" xfId="33" applyNumberFormat="1" applyFont="1" applyFill="1" applyBorder="1" applyProtection="1">
      <alignment/>
      <protection locked="0"/>
    </xf>
    <xf numFmtId="0" fontId="8" fillId="0" borderId="6" xfId="33" applyFont="1" applyBorder="1">
      <alignment/>
    </xf>
    <xf numFmtId="0" fontId="25" fillId="2" borderId="0" xfId="27" applyFont="1" applyFill="1" applyBorder="1">
      <alignment/>
      <protection/>
    </xf>
    <xf numFmtId="173" fontId="24" fillId="2" borderId="0" xfId="27" applyNumberFormat="1" applyFont="1" applyFill="1" applyBorder="1">
      <alignment/>
      <protection/>
    </xf>
    <xf numFmtId="0" fontId="8" fillId="0" borderId="16" xfId="26" applyFont="1" applyBorder="1">
      <alignment/>
      <protection locked="0"/>
    </xf>
    <xf numFmtId="0" fontId="8" fillId="0" borderId="17" xfId="33" applyNumberFormat="1" applyFont="1" applyFill="1" applyBorder="1" applyAlignment="1" applyProtection="1">
      <alignment horizontal="center"/>
      <protection locked="0"/>
    </xf>
    <xf numFmtId="0" fontId="8" fillId="0" borderId="18" xfId="33" applyFont="1" applyFill="1" applyBorder="1" applyAlignment="1" applyProtection="1">
      <alignment horizontal="center"/>
      <protection locked="0"/>
    </xf>
    <xf numFmtId="0" fontId="8" fillId="0" borderId="18" xfId="33" applyFont="1" applyFill="1" applyBorder="1" applyAlignment="1">
      <alignment horizontal="center"/>
    </xf>
    <xf numFmtId="0" fontId="8" fillId="0" borderId="17" xfId="33" applyFont="1" applyFill="1" applyBorder="1" applyAlignment="1">
      <alignment horizontal="center"/>
    </xf>
    <xf numFmtId="0" fontId="0" fillId="0" borderId="0" xfId="27" applyFont="1" applyAlignment="1">
      <alignment horizontal="right"/>
      <protection/>
    </xf>
    <xf numFmtId="0" fontId="8" fillId="0" borderId="6" xfId="33" applyNumberFormat="1" applyFont="1" applyBorder="1" applyAlignment="1" applyProtection="1">
      <alignment horizontal="right"/>
      <protection locked="0"/>
    </xf>
    <xf numFmtId="173" fontId="8" fillId="0" borderId="0" xfId="26" applyNumberFormat="1" applyFont="1" applyFill="1" applyBorder="1">
      <alignment/>
      <protection locked="0"/>
    </xf>
    <xf numFmtId="173" fontId="8" fillId="0" borderId="7" xfId="26" applyNumberFormat="1" applyFont="1" applyFill="1" applyBorder="1">
      <alignment/>
      <protection locked="0"/>
    </xf>
    <xf numFmtId="0" fontId="24" fillId="2" borderId="0" xfId="33" applyNumberFormat="1" applyFont="1" applyFill="1" applyBorder="1" applyAlignment="1" applyProtection="1">
      <alignment horizontal="right"/>
      <protection locked="0"/>
    </xf>
    <xf numFmtId="173" fontId="8" fillId="0" borderId="0" xfId="34" applyNumberFormat="1" applyFont="1" applyFill="1" applyBorder="1" applyAlignment="1">
      <alignment horizontal="center"/>
    </xf>
    <xf numFmtId="173" fontId="8" fillId="0" borderId="7" xfId="34" applyNumberFormat="1" applyFont="1" applyFill="1" applyBorder="1" applyAlignment="1">
      <alignment horizontal="center"/>
    </xf>
    <xf numFmtId="0" fontId="8" fillId="0" borderId="7" xfId="33" applyNumberFormat="1" applyFont="1" applyBorder="1" applyAlignment="1" applyProtection="1">
      <alignment horizontal="left"/>
      <protection locked="0"/>
    </xf>
    <xf numFmtId="173" fontId="8" fillId="0" borderId="14" xfId="26" applyNumberFormat="1" applyFont="1" applyFill="1" applyBorder="1">
      <alignment/>
      <protection locked="0"/>
    </xf>
    <xf numFmtId="173" fontId="8" fillId="0" borderId="15" xfId="26" applyNumberFormat="1" applyFont="1" applyFill="1" applyBorder="1">
      <alignment/>
      <protection locked="0"/>
    </xf>
    <xf numFmtId="0" fontId="8" fillId="0" borderId="11" xfId="33" applyNumberFormat="1" applyFont="1" applyFill="1" applyBorder="1" applyAlignment="1" applyProtection="1">
      <alignment horizontal="center"/>
      <protection locked="0"/>
    </xf>
    <xf numFmtId="0" fontId="8" fillId="0" borderId="13" xfId="33" applyFont="1" applyBorder="1" quotePrefix="1">
      <alignment/>
    </xf>
    <xf numFmtId="0" fontId="8" fillId="0" borderId="15" xfId="33" applyNumberFormat="1" applyFont="1" applyBorder="1" applyProtection="1">
      <alignment/>
      <protection locked="0"/>
    </xf>
    <xf numFmtId="0" fontId="8" fillId="0" borderId="9" xfId="33" applyFont="1" applyBorder="1">
      <alignment/>
    </xf>
    <xf numFmtId="0" fontId="11" fillId="0" borderId="13" xfId="33" applyFont="1" applyBorder="1" quotePrefix="1">
      <alignment/>
    </xf>
    <xf numFmtId="1" fontId="8" fillId="0" borderId="18" xfId="34" applyNumberFormat="1" applyFont="1" applyFill="1" applyBorder="1" applyAlignment="1">
      <alignment horizontal="center"/>
    </xf>
    <xf numFmtId="0" fontId="8" fillId="0" borderId="17" xfId="26" applyFont="1" applyFill="1" applyBorder="1" applyAlignment="1">
      <alignment horizontal="center"/>
      <protection locked="0"/>
    </xf>
    <xf numFmtId="14" fontId="8" fillId="0" borderId="0" xfId="27" applyNumberFormat="1" applyFont="1" applyBorder="1" applyAlignment="1" quotePrefix="1">
      <alignment horizontal="left"/>
      <protection/>
    </xf>
    <xf numFmtId="14" fontId="8" fillId="0" borderId="0" xfId="27" applyNumberFormat="1" applyFont="1" applyBorder="1" applyAlignment="1">
      <alignment horizontal="left"/>
      <protection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05" xfId="23"/>
    <cellStyle name="Normal_ALUM88T0" xfId="24"/>
    <cellStyle name="Normal_GRADRESP" xfId="25"/>
    <cellStyle name="Normal_PART1" xfId="26"/>
    <cellStyle name="Normal_PART1_1" xfId="27"/>
    <cellStyle name="Normal_PART18" xfId="28"/>
    <cellStyle name="Normal_PART214" xfId="29"/>
    <cellStyle name="Normal_PART311" xfId="30"/>
    <cellStyle name="Normal_PART410" xfId="31"/>
    <cellStyle name="Normal_PART56" xfId="32"/>
    <cellStyle name="Normal_PART65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15"/>
          <c:w val="0.7605"/>
          <c:h val="0.90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'GradResp-Charts'!$B$8:$H$8</c:f>
              <c:numCache/>
            </c:numRef>
          </c:val>
        </c:ser>
        <c:ser>
          <c:idx val="1"/>
          <c:order val="1"/>
          <c:tx>
            <c:strRef>
              <c:f>'GradResp-Charts'!$A$9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'GradResp-Charts'!$B$9:$H$9</c:f>
              <c:numCache/>
            </c:numRef>
          </c:val>
        </c:ser>
        <c:overlap val="100"/>
        <c:axId val="6455125"/>
        <c:axId val="58096126"/>
      </c:barChart>
      <c:catAx>
        <c:axId val="6455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96126"/>
        <c:crosses val="autoZero"/>
        <c:auto val="0"/>
        <c:lblOffset val="100"/>
        <c:noMultiLvlLbl val="0"/>
      </c:catAx>
      <c:valAx>
        <c:axId val="580961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512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7385"/>
          <c:h val="0.8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1-Charts'!$C$28:$I$28</c:f>
              <c:numCache/>
            </c:numRef>
          </c:val>
        </c:ser>
        <c:ser>
          <c:idx val="1"/>
          <c:order val="1"/>
          <c:tx>
            <c:strRef>
              <c:f>'Part 1-Charts'!$B$29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1-Charts'!$C$29:$I$29</c:f>
              <c:numCache/>
            </c:numRef>
          </c:val>
        </c:ser>
        <c:ser>
          <c:idx val="2"/>
          <c:order val="2"/>
          <c:tx>
            <c:strRef>
              <c:f>'Part 1-Charts'!$B$30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1-Charts'!$C$30:$I$30</c:f>
              <c:numCache/>
            </c:numRef>
          </c:val>
        </c:ser>
        <c:ser>
          <c:idx val="3"/>
          <c:order val="3"/>
          <c:tx>
            <c:strRef>
              <c:f>'Part 1-Charts'!$B$31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1-Charts'!$C$31:$I$31</c:f>
              <c:numCache/>
            </c:numRef>
          </c:val>
        </c:ser>
        <c:ser>
          <c:idx val="4"/>
          <c:order val="4"/>
          <c:tx>
            <c:strRef>
              <c:f>'Part 1-Charts'!$B$32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1-Charts'!$C$32:$I$32</c:f>
              <c:numCache/>
            </c:numRef>
          </c:val>
        </c:ser>
        <c:ser>
          <c:idx val="5"/>
          <c:order val="5"/>
          <c:tx>
            <c:strRef>
              <c:f>'Part 1-Charts'!$B$33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1-Charts'!$C$33:$I$33</c:f>
              <c:numCache/>
            </c:numRef>
          </c:val>
        </c:ser>
        <c:overlap val="100"/>
        <c:gapWidth val="100"/>
        <c:axId val="41741119"/>
        <c:axId val="40125752"/>
      </c:barChart>
      <c:catAx>
        <c:axId val="4174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125752"/>
        <c:crosses val="autoZero"/>
        <c:auto val="1"/>
        <c:lblOffset val="100"/>
        <c:noMultiLvlLbl val="0"/>
      </c:catAx>
      <c:valAx>
        <c:axId val="40125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74111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37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6875"/>
          <c:h val="0.83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'Part 1-Charts'!$B$45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1-Charts'!$C$1:$I$1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1-Charts'!$C$45:$I$45</c:f>
              <c:numCache>
                <c:ptCount val="7"/>
                <c:pt idx="0">
                  <c:v>28845</c:v>
                </c:pt>
                <c:pt idx="1">
                  <c:v>35220</c:v>
                </c:pt>
                <c:pt idx="2">
                  <c:v>27512</c:v>
                </c:pt>
                <c:pt idx="3">
                  <c:v>45815</c:v>
                </c:pt>
                <c:pt idx="4">
                  <c:v>41278</c:v>
                </c:pt>
                <c:pt idx="5">
                  <c:v>0</c:v>
                </c:pt>
                <c:pt idx="6">
                  <c:v>33070</c:v>
                </c:pt>
              </c:numCache>
            </c:numRef>
          </c:val>
        </c:ser>
        <c:overlap val="100"/>
        <c:gapWidth val="80"/>
        <c:axId val="25587449"/>
        <c:axId val="28960450"/>
      </c:barChart>
      <c:catAx>
        <c:axId val="255874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60450"/>
        <c:crosses val="autoZero"/>
        <c:auto val="1"/>
        <c:lblOffset val="100"/>
        <c:noMultiLvlLbl val="0"/>
      </c:catAx>
      <c:valAx>
        <c:axId val="28960450"/>
        <c:scaling>
          <c:orientation val="minMax"/>
          <c:max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5587449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0.75375"/>
          <c:h val="0.83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1-Charts'!$C$48:$I$48</c:f>
              <c:numCache/>
            </c:numRef>
          </c:val>
        </c:ser>
        <c:ser>
          <c:idx val="1"/>
          <c:order val="1"/>
          <c:tx>
            <c:strRef>
              <c:f>'Part 1-Charts'!$B$49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1-Charts'!$C$49:$I$49</c:f>
              <c:numCache/>
            </c:numRef>
          </c:val>
        </c:ser>
        <c:ser>
          <c:idx val="2"/>
          <c:order val="2"/>
          <c:tx>
            <c:strRef>
              <c:f>'Part 1-Charts'!$B$50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1-Charts'!$C$50:$I$50</c:f>
              <c:numCache/>
            </c:numRef>
          </c:val>
        </c:ser>
        <c:ser>
          <c:idx val="3"/>
          <c:order val="3"/>
          <c:tx>
            <c:strRef>
              <c:f>'Part 1-Charts'!$B$51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1-Charts'!$C$51:$I$51</c:f>
              <c:numCache/>
            </c:numRef>
          </c:val>
        </c:ser>
        <c:ser>
          <c:idx val="4"/>
          <c:order val="4"/>
          <c:tx>
            <c:strRef>
              <c:f>'Part 1-Charts'!$B$52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1-Charts'!$C$52:$I$52</c:f>
              <c:numCache/>
            </c:numRef>
          </c:val>
        </c:ser>
        <c:ser>
          <c:idx val="5"/>
          <c:order val="5"/>
          <c:tx>
            <c:strRef>
              <c:f>'Part 1-Charts'!$B$53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1-Charts'!$C$53:$I$53</c:f>
              <c:numCache/>
            </c:numRef>
          </c:val>
        </c:ser>
        <c:overlap val="100"/>
        <c:gapWidth val="100"/>
        <c:axId val="59317459"/>
        <c:axId val="64095084"/>
      </c:barChart>
      <c:catAx>
        <c:axId val="593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95084"/>
        <c:crosses val="autoZero"/>
        <c:auto val="1"/>
        <c:lblOffset val="100"/>
        <c:noMultiLvlLbl val="0"/>
      </c:catAx>
      <c:valAx>
        <c:axId val="64095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1745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2-wcharts'!$B$10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2-wcharts'!$C$10:$I$10</c:f>
              <c:numCache/>
            </c:numRef>
          </c:val>
        </c:ser>
        <c:ser>
          <c:idx val="1"/>
          <c:order val="1"/>
          <c:tx>
            <c:strRef>
              <c:f>'Part 2-wcharts'!$B$11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2-wcharts'!$C$11:$I$11</c:f>
              <c:numCache/>
            </c:numRef>
          </c:val>
        </c:ser>
        <c:ser>
          <c:idx val="2"/>
          <c:order val="2"/>
          <c:tx>
            <c:strRef>
              <c:f>'Part 2-wcharts'!$B$12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2-wcharts'!$C$12:$I$12</c:f>
              <c:numCache/>
            </c:numRef>
          </c:val>
        </c:ser>
        <c:overlap val="100"/>
        <c:gapWidth val="100"/>
        <c:axId val="39984845"/>
        <c:axId val="24319286"/>
      </c:barChart>
      <c:catAx>
        <c:axId val="399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19286"/>
        <c:crosses val="autoZero"/>
        <c:auto val="1"/>
        <c:lblOffset val="100"/>
        <c:noMultiLvlLbl val="0"/>
      </c:catAx>
      <c:valAx>
        <c:axId val="24319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84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2-wcharts'!$B$34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2-wcharts'!$C$34:$I$34</c:f>
              <c:numCache/>
            </c:numRef>
          </c:val>
        </c:ser>
        <c:ser>
          <c:idx val="1"/>
          <c:order val="1"/>
          <c:tx>
            <c:strRef>
              <c:f>'Part 2-wcharts'!$B$35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2-wcharts'!$C$35:$I$35</c:f>
              <c:numCache/>
            </c:numRef>
          </c:val>
        </c:ser>
        <c:ser>
          <c:idx val="2"/>
          <c:order val="2"/>
          <c:tx>
            <c:strRef>
              <c:f>'Part 2-wcharts'!$B$36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2-wcharts'!$C$36:$I$36</c:f>
              <c:numCache/>
            </c:numRef>
          </c:val>
        </c:ser>
        <c:ser>
          <c:idx val="3"/>
          <c:order val="3"/>
          <c:tx>
            <c:strRef>
              <c:f>'Part 2-wcharts'!$B$37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2-wcharts'!$C$37:$I$37</c:f>
              <c:numCache/>
            </c:numRef>
          </c:val>
        </c:ser>
        <c:ser>
          <c:idx val="4"/>
          <c:order val="4"/>
          <c:tx>
            <c:strRef>
              <c:f>'Part 2-wcharts'!$B$38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2-wcharts'!$C$38:$I$38</c:f>
              <c:numCache/>
            </c:numRef>
          </c:val>
        </c:ser>
        <c:ser>
          <c:idx val="5"/>
          <c:order val="5"/>
          <c:tx>
            <c:strRef>
              <c:f>'Part 2-wcharts'!$B$39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2-wcharts'!$C$39:$I$39</c:f>
              <c:numCache/>
            </c:numRef>
          </c:val>
        </c:ser>
        <c:overlap val="100"/>
        <c:gapWidth val="100"/>
        <c:axId val="17546983"/>
        <c:axId val="23705120"/>
      </c:barChart>
      <c:catAx>
        <c:axId val="1754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705120"/>
        <c:crosses val="autoZero"/>
        <c:auto val="1"/>
        <c:lblOffset val="100"/>
        <c:noMultiLvlLbl val="0"/>
      </c:catAx>
      <c:valAx>
        <c:axId val="23705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546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225"/>
          <c:w val="0.764"/>
          <c:h val="0.87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3-wCharts'!$B$10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3-wCharts'!$C$6:$H$6</c:f>
              <c:strCache/>
            </c:strRef>
          </c:cat>
          <c:val>
            <c:numRef>
              <c:f>'Part 3-wCharts'!$C$10:$H$10</c:f>
              <c:numCache/>
            </c:numRef>
          </c:val>
        </c:ser>
        <c:ser>
          <c:idx val="1"/>
          <c:order val="1"/>
          <c:tx>
            <c:strRef>
              <c:f>'Part 3-wCharts'!$B$11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3-wCharts'!$C$6:$H$6</c:f>
              <c:strCache/>
            </c:strRef>
          </c:cat>
          <c:val>
            <c:numRef>
              <c:f>'Part 3-wCharts'!$C$11:$H$11</c:f>
              <c:numCache/>
            </c:numRef>
          </c:val>
        </c:ser>
        <c:ser>
          <c:idx val="2"/>
          <c:order val="2"/>
          <c:tx>
            <c:strRef>
              <c:f>'Part 3-wCharts'!$B$12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3-wCharts'!$C$6:$H$6</c:f>
              <c:strCache/>
            </c:strRef>
          </c:cat>
          <c:val>
            <c:numRef>
              <c:f>'Part 3-wCharts'!$C$12:$H$12</c:f>
              <c:numCache/>
            </c:numRef>
          </c:val>
        </c:ser>
        <c:ser>
          <c:idx val="3"/>
          <c:order val="3"/>
          <c:tx>
            <c:strRef>
              <c:f>'Part 3-wCharts'!$B$13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3-wCharts'!$C$6:$H$6</c:f>
              <c:strCache/>
            </c:strRef>
          </c:cat>
          <c:val>
            <c:numRef>
              <c:f>'Part 3-wCharts'!$C$13:$H$13</c:f>
              <c:numCache/>
            </c:numRef>
          </c:val>
        </c:ser>
        <c:ser>
          <c:idx val="4"/>
          <c:order val="4"/>
          <c:tx>
            <c:strRef>
              <c:f>'Part 3-wCharts'!$B$14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3-wCharts'!$C$6:$H$6</c:f>
              <c:strCache/>
            </c:strRef>
          </c:cat>
          <c:val>
            <c:numRef>
              <c:f>'Part 3-wCharts'!$C$14:$H$14</c:f>
              <c:numCache/>
            </c:numRef>
          </c:val>
        </c:ser>
        <c:ser>
          <c:idx val="5"/>
          <c:order val="5"/>
          <c:tx>
            <c:strRef>
              <c:f>'Part 3-wCharts'!$B$15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3-wCharts'!$C$6:$H$6</c:f>
              <c:strCache/>
            </c:strRef>
          </c:cat>
          <c:val>
            <c:numRef>
              <c:f>'Part 3-wCharts'!$C$15:$H$15</c:f>
              <c:numCache/>
            </c:numRef>
          </c:val>
        </c:ser>
        <c:overlap val="100"/>
        <c:gapWidth val="100"/>
        <c:axId val="12019489"/>
        <c:axId val="41066538"/>
      </c:barChart>
      <c:catAx>
        <c:axId val="1201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66538"/>
        <c:crosses val="autoZero"/>
        <c:auto val="1"/>
        <c:lblOffset val="100"/>
        <c:noMultiLvlLbl val="0"/>
      </c:catAx>
      <c:valAx>
        <c:axId val="41066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1948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29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075"/>
          <c:w val="0.7655"/>
          <c:h val="0.88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3-wCharts'!$B$30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3-wCharts'!$C$29:$H$29</c:f>
              <c:strCache/>
            </c:strRef>
          </c:cat>
          <c:val>
            <c:numRef>
              <c:f>'Part 3-wCharts'!$C$30:$H$30</c:f>
              <c:numCache/>
            </c:numRef>
          </c:val>
        </c:ser>
        <c:ser>
          <c:idx val="1"/>
          <c:order val="1"/>
          <c:tx>
            <c:strRef>
              <c:f>'Part 3-wCharts'!$B$31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3-wCharts'!$C$29:$H$29</c:f>
              <c:strCache/>
            </c:strRef>
          </c:cat>
          <c:val>
            <c:numRef>
              <c:f>'Part 3-wCharts'!$C$31:$H$31</c:f>
              <c:numCache/>
            </c:numRef>
          </c:val>
        </c:ser>
        <c:ser>
          <c:idx val="2"/>
          <c:order val="2"/>
          <c:tx>
            <c:strRef>
              <c:f>'Part 3-wCharts'!$B$32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3-wCharts'!$C$29:$H$29</c:f>
              <c:strCache/>
            </c:strRef>
          </c:cat>
          <c:val>
            <c:numRef>
              <c:f>'Part 3-wCharts'!$C$32:$H$32</c:f>
              <c:numCache/>
            </c:numRef>
          </c:val>
        </c:ser>
        <c:ser>
          <c:idx val="3"/>
          <c:order val="3"/>
          <c:tx>
            <c:strRef>
              <c:f>'Part 3-wCharts'!$B$33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3-wCharts'!$C$29:$H$29</c:f>
              <c:strCache/>
            </c:strRef>
          </c:cat>
          <c:val>
            <c:numRef>
              <c:f>'Part 3-wCharts'!$C$33:$H$33</c:f>
              <c:numCache/>
            </c:numRef>
          </c:val>
        </c:ser>
        <c:ser>
          <c:idx val="4"/>
          <c:order val="4"/>
          <c:tx>
            <c:strRef>
              <c:f>'Part 3-wCharts'!$B$34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3-wCharts'!$C$29:$H$29</c:f>
              <c:strCache/>
            </c:strRef>
          </c:cat>
          <c:val>
            <c:numRef>
              <c:f>'Part 3-wCharts'!$C$34:$H$34</c:f>
              <c:numCache/>
            </c:numRef>
          </c:val>
        </c:ser>
        <c:overlap val="100"/>
        <c:gapWidth val="100"/>
        <c:axId val="34054523"/>
        <c:axId val="38055252"/>
      </c:barChart>
      <c:catAx>
        <c:axId val="34054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55252"/>
        <c:crosses val="autoZero"/>
        <c:auto val="1"/>
        <c:lblOffset val="100"/>
        <c:noMultiLvlLbl val="0"/>
      </c:catAx>
      <c:valAx>
        <c:axId val="38055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5452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25"/>
          <c:w val="0.764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3-wCharts'!$B$20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3-wCharts'!$C$19:$H$19</c:f>
              <c:strCache/>
            </c:strRef>
          </c:cat>
          <c:val>
            <c:numRef>
              <c:f>'Part 3-wCharts'!$C$20:$H$20</c:f>
              <c:numCache/>
            </c:numRef>
          </c:val>
        </c:ser>
        <c:ser>
          <c:idx val="1"/>
          <c:order val="1"/>
          <c:tx>
            <c:strRef>
              <c:f>'Part 3-wCharts'!$B$21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3-wCharts'!$C$19:$H$19</c:f>
              <c:strCache/>
            </c:strRef>
          </c:cat>
          <c:val>
            <c:numRef>
              <c:f>'Part 3-wCharts'!$C$21:$H$21</c:f>
              <c:numCache/>
            </c:numRef>
          </c:val>
        </c:ser>
        <c:ser>
          <c:idx val="2"/>
          <c:order val="2"/>
          <c:tx>
            <c:strRef>
              <c:f>'Part 3-wCharts'!$B$22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3-wCharts'!$C$19:$H$19</c:f>
              <c:strCache/>
            </c:strRef>
          </c:cat>
          <c:val>
            <c:numRef>
              <c:f>'Part 3-wCharts'!$C$22:$H$22</c:f>
              <c:numCache/>
            </c:numRef>
          </c:val>
        </c:ser>
        <c:ser>
          <c:idx val="3"/>
          <c:order val="3"/>
          <c:tx>
            <c:strRef>
              <c:f>'Part 3-wCharts'!$B$23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3-wCharts'!$C$19:$H$19</c:f>
              <c:strCache/>
            </c:strRef>
          </c:cat>
          <c:val>
            <c:numRef>
              <c:f>'Part 3-wCharts'!$C$23:$H$23</c:f>
              <c:numCache/>
            </c:numRef>
          </c:val>
        </c:ser>
        <c:ser>
          <c:idx val="4"/>
          <c:order val="4"/>
          <c:tx>
            <c:strRef>
              <c:f>'Part 3-wCharts'!$B$24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3-wCharts'!$C$19:$H$19</c:f>
              <c:strCache/>
            </c:strRef>
          </c:cat>
          <c:val>
            <c:numRef>
              <c:f>'Part 3-wCharts'!$C$24:$H$24</c:f>
              <c:numCache/>
            </c:numRef>
          </c:val>
        </c:ser>
        <c:ser>
          <c:idx val="5"/>
          <c:order val="5"/>
          <c:tx>
            <c:strRef>
              <c:f>'Part 3-wCharts'!$B$25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3-wCharts'!$C$19:$H$19</c:f>
              <c:strCache/>
            </c:strRef>
          </c:cat>
          <c:val>
            <c:numRef>
              <c:f>'Part 3-wCharts'!$C$25:$H$25</c:f>
              <c:numCache/>
            </c:numRef>
          </c:val>
        </c:ser>
        <c:overlap val="100"/>
        <c:gapWidth val="100"/>
        <c:axId val="6952949"/>
        <c:axId val="62576542"/>
      </c:barChart>
      <c:catAx>
        <c:axId val="695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76542"/>
        <c:crosses val="autoZero"/>
        <c:auto val="1"/>
        <c:lblOffset val="100"/>
        <c:noMultiLvlLbl val="0"/>
      </c:catAx>
      <c:valAx>
        <c:axId val="62576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5294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975"/>
          <c:w val="0.94475"/>
          <c:h val="0.8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6-wcharts'!$S$66:$Y$66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6-wcharts'!$S$67:$Y$67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6-wcharts'!$S$68:$Y$68</c:f>
              <c:numCache/>
            </c:numRef>
          </c:val>
        </c:ser>
        <c:overlap val="100"/>
        <c:gapWidth val="40"/>
        <c:axId val="26317967"/>
        <c:axId val="35535112"/>
      </c:barChart>
      <c:catAx>
        <c:axId val="263179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5535112"/>
        <c:crosses val="autoZero"/>
        <c:auto val="1"/>
        <c:lblOffset val="100"/>
        <c:noMultiLvlLbl val="0"/>
      </c:catAx>
      <c:valAx>
        <c:axId val="3553511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317967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325"/>
          <c:w val="0.94625"/>
          <c:h val="0.83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6-wcharts'!$S$73:$Y$73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6-wcharts'!$S$74:$Y$74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6-wcharts'!$S$75:$Y$75</c:f>
              <c:numCache/>
            </c:numRef>
          </c:val>
        </c:ser>
        <c:overlap val="100"/>
        <c:gapWidth val="40"/>
        <c:axId val="51380553"/>
        <c:axId val="59771794"/>
      </c:barChart>
      <c:catAx>
        <c:axId val="513805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771794"/>
        <c:crosses val="autoZero"/>
        <c:auto val="1"/>
        <c:lblOffset val="100"/>
        <c:noMultiLvlLbl val="0"/>
      </c:catAx>
      <c:valAx>
        <c:axId val="597717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38055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35"/>
          <c:w val="0.759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'GradResp-Charts'!$B$23:$H$23</c:f>
              <c:numCache/>
            </c:numRef>
          </c:val>
        </c:ser>
        <c:ser>
          <c:idx val="1"/>
          <c:order val="1"/>
          <c:tx>
            <c:strRef>
              <c:f>'GradResp-Charts'!$A$24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'GradResp-Charts'!$B$24:$H$24</c:f>
              <c:numCache/>
            </c:numRef>
          </c:val>
        </c:ser>
        <c:ser>
          <c:idx val="2"/>
          <c:order val="2"/>
          <c:tx>
            <c:strRef>
              <c:f>'GradResp-Charts'!$A$25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'GradResp-Charts'!$B$25:$H$25</c:f>
              <c:numCache/>
            </c:numRef>
          </c:val>
        </c:ser>
        <c:overlap val="100"/>
        <c:axId val="53103087"/>
        <c:axId val="8165736"/>
      </c:barChart>
      <c:catAx>
        <c:axId val="53103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65736"/>
        <c:crosses val="autoZero"/>
        <c:auto val="0"/>
        <c:lblOffset val="100"/>
        <c:noMultiLvlLbl val="0"/>
      </c:catAx>
      <c:valAx>
        <c:axId val="81657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0308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85"/>
          <c:w val="0.944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6-wcharts'!$S$80:$Y$80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6-wcharts'!$S$81:$Y$81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6-wcharts'!$S$82:$Y$82</c:f>
              <c:numCache/>
            </c:numRef>
          </c:val>
        </c:ser>
        <c:overlap val="100"/>
        <c:gapWidth val="40"/>
        <c:axId val="1075235"/>
        <c:axId val="9677116"/>
      </c:barChart>
      <c:catAx>
        <c:axId val="10752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677116"/>
        <c:crosses val="autoZero"/>
        <c:auto val="1"/>
        <c:lblOffset val="100"/>
        <c:noMultiLvlLbl val="0"/>
      </c:catAx>
      <c:valAx>
        <c:axId val="96771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7523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635"/>
          <c:w val="0.9015"/>
          <c:h val="0.7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6-wcharts'!$S$87:$Y$87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6-wcharts'!$S$88:$Y$88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6-wcharts'!$S$89:$Y$89</c:f>
              <c:numCache/>
            </c:numRef>
          </c:val>
        </c:ser>
        <c:overlap val="100"/>
        <c:gapWidth val="40"/>
        <c:axId val="19985181"/>
        <c:axId val="45648902"/>
      </c:barChart>
      <c:catAx>
        <c:axId val="19985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648902"/>
        <c:crosses val="autoZero"/>
        <c:auto val="1"/>
        <c:lblOffset val="100"/>
        <c:noMultiLvlLbl val="0"/>
      </c:catAx>
      <c:valAx>
        <c:axId val="4564890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985181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05"/>
          <c:w val="0.9455"/>
          <c:h val="0.8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6-wcharts'!$S$10:$Y$10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6-wcharts'!$S$11:$Y$11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6-wcharts'!$S$12:$Y$12</c:f>
              <c:numCache/>
            </c:numRef>
          </c:val>
        </c:ser>
        <c:overlap val="100"/>
        <c:gapWidth val="40"/>
        <c:axId val="8186935"/>
        <c:axId val="6573552"/>
      </c:barChart>
      <c:catAx>
        <c:axId val="8186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573552"/>
        <c:crosses val="autoZero"/>
        <c:auto val="1"/>
        <c:lblOffset val="100"/>
        <c:noMultiLvlLbl val="0"/>
      </c:catAx>
      <c:valAx>
        <c:axId val="657355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18693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75"/>
          <c:w val="0.94575"/>
          <c:h val="0.8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6-wcharts'!$S$17:$Y$17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6-wcharts'!$S$18:$Y$18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6-wcharts'!$S$19:$Y$19</c:f>
              <c:numCache/>
            </c:numRef>
          </c:val>
        </c:ser>
        <c:overlap val="100"/>
        <c:gapWidth val="40"/>
        <c:axId val="59161969"/>
        <c:axId val="62695674"/>
      </c:barChart>
      <c:catAx>
        <c:axId val="591619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2695674"/>
        <c:crosses val="autoZero"/>
        <c:auto val="1"/>
        <c:lblOffset val="100"/>
        <c:noMultiLvlLbl val="0"/>
      </c:catAx>
      <c:valAx>
        <c:axId val="6269567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16196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625"/>
          <c:w val="0.94625"/>
          <c:h val="0.83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6-wcharts'!$S$25:$Y$25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6-wcharts'!$S$26:$Y$26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6-wcharts'!$S$27:$Y$27</c:f>
              <c:numCache/>
            </c:numRef>
          </c:val>
        </c:ser>
        <c:overlap val="100"/>
        <c:gapWidth val="40"/>
        <c:axId val="27390155"/>
        <c:axId val="45184804"/>
      </c:barChart>
      <c:catAx>
        <c:axId val="273901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184804"/>
        <c:crosses val="autoZero"/>
        <c:auto val="1"/>
        <c:lblOffset val="100"/>
        <c:noMultiLvlLbl val="0"/>
      </c:catAx>
      <c:valAx>
        <c:axId val="4518480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39015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5"/>
          <c:w val="0.9457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6-wcharts'!$S$32:$Y$32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6-wcharts'!$S$33:$Y$33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6-wcharts'!$S$34:$Y$34</c:f>
              <c:numCache/>
            </c:numRef>
          </c:val>
        </c:ser>
        <c:overlap val="100"/>
        <c:gapWidth val="40"/>
        <c:axId val="4010053"/>
        <c:axId val="36090478"/>
      </c:barChart>
      <c:catAx>
        <c:axId val="40100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6090478"/>
        <c:crosses val="autoZero"/>
        <c:auto val="1"/>
        <c:lblOffset val="100"/>
        <c:noMultiLvlLbl val="0"/>
      </c:catAx>
      <c:valAx>
        <c:axId val="3609047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1005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Improving Quality of Life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275"/>
          <c:w val="0.946"/>
          <c:h val="0.83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6-wcharts'!$S$39:$Y$39</c:f>
              <c:numCache>
                <c:ptCount val="7"/>
                <c:pt idx="0">
                  <c:v>0.46963562753036436</c:v>
                </c:pt>
                <c:pt idx="1">
                  <c:v>0.4629629629629629</c:v>
                </c:pt>
                <c:pt idx="2">
                  <c:v>0.4380165289256198</c:v>
                </c:pt>
                <c:pt idx="3">
                  <c:v>0.30612244897959184</c:v>
                </c:pt>
                <c:pt idx="4">
                  <c:v>0.4615384615384615</c:v>
                </c:pt>
                <c:pt idx="6">
                  <c:v>0.4482200647249191</c:v>
                </c:pt>
              </c:numCache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6-wcharts'!$S$40:$Y$40</c:f>
              <c:numCache>
                <c:ptCount val="7"/>
                <c:pt idx="0">
                  <c:v>0.4615384615384615</c:v>
                </c:pt>
                <c:pt idx="1">
                  <c:v>0.5</c:v>
                </c:pt>
                <c:pt idx="2">
                  <c:v>0.47933884297520657</c:v>
                </c:pt>
                <c:pt idx="3">
                  <c:v>0.5918367346938775</c:v>
                </c:pt>
                <c:pt idx="4">
                  <c:v>0.5128205128205128</c:v>
                </c:pt>
                <c:pt idx="6">
                  <c:v>0.488673139158576</c:v>
                </c:pt>
              </c:numCache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6-wcharts'!$S$41:$Y$41</c:f>
              <c:numCache>
                <c:ptCount val="7"/>
                <c:pt idx="0">
                  <c:v>0.06882591093117409</c:v>
                </c:pt>
                <c:pt idx="1">
                  <c:v>0.037037037037037035</c:v>
                </c:pt>
                <c:pt idx="2">
                  <c:v>0.08264462809917356</c:v>
                </c:pt>
                <c:pt idx="3">
                  <c:v>0.10204081632653061</c:v>
                </c:pt>
                <c:pt idx="4">
                  <c:v>0.02564102564102564</c:v>
                </c:pt>
                <c:pt idx="6">
                  <c:v>0.06310679611650485</c:v>
                </c:pt>
              </c:numCache>
            </c:numRef>
          </c:val>
        </c:ser>
        <c:overlap val="100"/>
        <c:gapWidth val="40"/>
        <c:axId val="56378847"/>
        <c:axId val="37647576"/>
      </c:barChart>
      <c:catAx>
        <c:axId val="563788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7647576"/>
        <c:crosses val="autoZero"/>
        <c:auto val="1"/>
        <c:lblOffset val="100"/>
        <c:noMultiLvlLbl val="0"/>
      </c:catAx>
      <c:valAx>
        <c:axId val="376475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378847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275"/>
          <c:w val="0.94625"/>
          <c:h val="0.8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6-wcharts'!$S$46:$Y$46</c:f>
              <c:numCache>
                <c:ptCount val="7"/>
                <c:pt idx="0">
                  <c:v>0.6265060240963856</c:v>
                </c:pt>
                <c:pt idx="1">
                  <c:v>0.5740740740740741</c:v>
                </c:pt>
                <c:pt idx="2">
                  <c:v>0.5702479338842975</c:v>
                </c:pt>
                <c:pt idx="3">
                  <c:v>0.68</c:v>
                </c:pt>
                <c:pt idx="4">
                  <c:v>0.641025641025641</c:v>
                </c:pt>
                <c:pt idx="6">
                  <c:v>0.607085346215781</c:v>
                </c:pt>
              </c:numCache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6-wcharts'!$S$47:$Y$47</c:f>
              <c:numCache>
                <c:ptCount val="7"/>
                <c:pt idx="0">
                  <c:v>0.357429718875502</c:v>
                </c:pt>
                <c:pt idx="1">
                  <c:v>0.4135802469135802</c:v>
                </c:pt>
                <c:pt idx="2">
                  <c:v>0.4132231404958678</c:v>
                </c:pt>
                <c:pt idx="3">
                  <c:v>0.3</c:v>
                </c:pt>
                <c:pt idx="4">
                  <c:v>0.358974358974359</c:v>
                </c:pt>
                <c:pt idx="6">
                  <c:v>0.37842190016103056</c:v>
                </c:pt>
              </c:numCache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6-wcharts'!$S$48:$Y$48</c:f>
              <c:numCache>
                <c:ptCount val="7"/>
                <c:pt idx="0">
                  <c:v>0.01606425702811245</c:v>
                </c:pt>
                <c:pt idx="1">
                  <c:v>0.012345679012345678</c:v>
                </c:pt>
                <c:pt idx="2">
                  <c:v>0.01652892561983471</c:v>
                </c:pt>
                <c:pt idx="3">
                  <c:v>0.02</c:v>
                </c:pt>
                <c:pt idx="4">
                  <c:v>0</c:v>
                </c:pt>
                <c:pt idx="6">
                  <c:v>0.014492753623188406</c:v>
                </c:pt>
              </c:numCache>
            </c:numRef>
          </c:val>
        </c:ser>
        <c:overlap val="100"/>
        <c:gapWidth val="40"/>
        <c:axId val="3283865"/>
        <c:axId val="29554786"/>
      </c:barChart>
      <c:catAx>
        <c:axId val="3283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554786"/>
        <c:crosses val="autoZero"/>
        <c:auto val="1"/>
        <c:lblOffset val="100"/>
        <c:noMultiLvlLbl val="0"/>
      </c:catAx>
      <c:valAx>
        <c:axId val="295547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8386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85"/>
          <c:w val="0.94575"/>
          <c:h val="0.8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6-wcharts'!$S$59:$Y$59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6-wcharts'!$S$60:$Y$60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6-wcharts'!$S$61:$Y$61</c:f>
              <c:numCache/>
            </c:numRef>
          </c:val>
        </c:ser>
        <c:overlap val="100"/>
        <c:gapWidth val="40"/>
        <c:axId val="64666483"/>
        <c:axId val="45127436"/>
      </c:barChart>
      <c:catAx>
        <c:axId val="646664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127436"/>
        <c:crosses val="autoZero"/>
        <c:auto val="1"/>
        <c:lblOffset val="100"/>
        <c:noMultiLvlLbl val="0"/>
      </c:catAx>
      <c:valAx>
        <c:axId val="4512743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66648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75"/>
          <c:w val="0.9452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6-wcharts'!$S$94:$Y$94</c:f>
              <c:numCache>
                <c:ptCount val="7"/>
                <c:pt idx="0">
                  <c:v>0.46586345381526106</c:v>
                </c:pt>
                <c:pt idx="1">
                  <c:v>0.43209876543209874</c:v>
                </c:pt>
                <c:pt idx="2">
                  <c:v>0.6115702479338843</c:v>
                </c:pt>
                <c:pt idx="3">
                  <c:v>0.8</c:v>
                </c:pt>
                <c:pt idx="4">
                  <c:v>0.6842105263157895</c:v>
                </c:pt>
                <c:pt idx="6">
                  <c:v>0.5258064516129033</c:v>
                </c:pt>
              </c:numCache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6-wcharts'!$S$95:$Y$95</c:f>
              <c:numCache>
                <c:ptCount val="7"/>
                <c:pt idx="0">
                  <c:v>0.46586345381526106</c:v>
                </c:pt>
                <c:pt idx="1">
                  <c:v>0.5</c:v>
                </c:pt>
                <c:pt idx="2">
                  <c:v>0.35537190082644626</c:v>
                </c:pt>
                <c:pt idx="3">
                  <c:v>0.2</c:v>
                </c:pt>
                <c:pt idx="4">
                  <c:v>0.2894736842105263</c:v>
                </c:pt>
                <c:pt idx="6">
                  <c:v>0.4209677419354838</c:v>
                </c:pt>
              </c:numCache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6-wcharts'!$S$96:$Y$96</c:f>
              <c:numCache>
                <c:ptCount val="7"/>
                <c:pt idx="0">
                  <c:v>0.06827309236947791</c:v>
                </c:pt>
                <c:pt idx="1">
                  <c:v>0.06790123456790123</c:v>
                </c:pt>
                <c:pt idx="2">
                  <c:v>0.03305785123966942</c:v>
                </c:pt>
                <c:pt idx="3">
                  <c:v>0</c:v>
                </c:pt>
                <c:pt idx="4">
                  <c:v>0.02631578947368421</c:v>
                </c:pt>
                <c:pt idx="6">
                  <c:v>0.0532258064516129</c:v>
                </c:pt>
              </c:numCache>
            </c:numRef>
          </c:val>
        </c:ser>
        <c:overlap val="100"/>
        <c:gapWidth val="40"/>
        <c:axId val="3493741"/>
        <c:axId val="31443670"/>
      </c:barChart>
      <c:catAx>
        <c:axId val="34937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1443670"/>
        <c:crosses val="autoZero"/>
        <c:auto val="1"/>
        <c:lblOffset val="100"/>
        <c:noMultiLvlLbl val="0"/>
      </c:catAx>
      <c:valAx>
        <c:axId val="3144367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93741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'GradResp-Charts'!$B$34:$H$34</c:f>
              <c:numCache/>
            </c:numRef>
          </c:val>
        </c:ser>
        <c:ser>
          <c:idx val="1"/>
          <c:order val="1"/>
          <c:tx>
            <c:strRef>
              <c:f>'GradResp-Charts'!$A$35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'GradResp-Charts'!$B$35:$H$35</c:f>
              <c:numCache/>
            </c:numRef>
          </c:val>
        </c:ser>
        <c:ser>
          <c:idx val="2"/>
          <c:order val="2"/>
          <c:tx>
            <c:strRef>
              <c:f>'GradResp-Charts'!$A$36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'GradResp-Charts'!$B$36:$H$36</c:f>
              <c:numCache/>
            </c:numRef>
          </c:val>
        </c:ser>
        <c:overlap val="100"/>
        <c:axId val="6382761"/>
        <c:axId val="57444850"/>
      </c:barChart>
      <c:catAx>
        <c:axId val="6382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44850"/>
        <c:crosses val="autoZero"/>
        <c:auto val="0"/>
        <c:lblOffset val="100"/>
        <c:noMultiLvlLbl val="0"/>
      </c:catAx>
      <c:valAx>
        <c:axId val="574448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276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'GradResp-Charts'!$B$50:$H$50</c:f>
              <c:numCache/>
            </c:numRef>
          </c:val>
        </c:ser>
        <c:ser>
          <c:idx val="1"/>
          <c:order val="1"/>
          <c:tx>
            <c:strRef>
              <c:f>'GradResp-Charts'!$A$51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'GradResp-Charts'!$B$51:$H$51</c:f>
              <c:numCache/>
            </c:numRef>
          </c:val>
        </c:ser>
        <c:ser>
          <c:idx val="2"/>
          <c:order val="2"/>
          <c:tx>
            <c:strRef>
              <c:f>'GradResp-Charts'!$A$52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'GradResp-Charts'!$B$52:$H$52</c:f>
              <c:numCache/>
            </c:numRef>
          </c:val>
        </c:ser>
        <c:overlap val="100"/>
        <c:axId val="47241603"/>
        <c:axId val="22521244"/>
      </c:barChart>
      <c:catAx>
        <c:axId val="47241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21244"/>
        <c:crosses val="autoZero"/>
        <c:auto val="0"/>
        <c:lblOffset val="100"/>
        <c:noMultiLvlLbl val="0"/>
      </c:catAx>
      <c:valAx>
        <c:axId val="225212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41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8"/>
          <c:w val="0.76775"/>
          <c:h val="0.9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'GradResp-Charts'!$B$28:$H$28</c:f>
              <c:numCache/>
            </c:numRef>
          </c:val>
        </c:ser>
        <c:ser>
          <c:idx val="1"/>
          <c:order val="1"/>
          <c:tx>
            <c:strRef>
              <c:f>'GradResp-Charts'!$A$29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'GradResp-Charts'!$B$29:$H$29</c:f>
              <c:numCache/>
            </c:numRef>
          </c:val>
        </c:ser>
        <c:ser>
          <c:idx val="2"/>
          <c:order val="2"/>
          <c:tx>
            <c:strRef>
              <c:f>'GradResp-Charts'!$A$30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'GradResp-Charts'!$B$30:$H$30</c:f>
              <c:numCache/>
            </c:numRef>
          </c:val>
        </c:ser>
        <c:ser>
          <c:idx val="3"/>
          <c:order val="3"/>
          <c:tx>
            <c:strRef>
              <c:f>'GradResp-Charts'!$A$31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'GradResp-Charts'!$B$31:$H$31</c:f>
              <c:numCache/>
            </c:numRef>
          </c:val>
        </c:ser>
        <c:overlap val="100"/>
        <c:axId val="1364605"/>
        <c:axId val="12281446"/>
      </c:barChart>
      <c:catAx>
        <c:axId val="1364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81446"/>
        <c:crosses val="autoZero"/>
        <c:auto val="0"/>
        <c:lblOffset val="100"/>
        <c:noMultiLvlLbl val="0"/>
      </c:catAx>
      <c:valAx>
        <c:axId val="122814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460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7"/>
          <c:w val="0.763"/>
          <c:h val="0.8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'GradResp-Charts'!$B$67:$H$67</c:f>
              <c:numCache/>
            </c:numRef>
          </c:val>
        </c:ser>
        <c:ser>
          <c:idx val="1"/>
          <c:order val="1"/>
          <c:tx>
            <c:strRef>
              <c:f>'GradResp-Charts'!$A$68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'GradResp-Charts'!$B$68:$H$68</c:f>
              <c:numCache/>
            </c:numRef>
          </c:val>
        </c:ser>
        <c:ser>
          <c:idx val="2"/>
          <c:order val="2"/>
          <c:tx>
            <c:strRef>
              <c:f>'GradResp-Charts'!$A$69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'GradResp-Charts'!$B$69:$H$69</c:f>
              <c:numCache/>
            </c:numRef>
          </c:val>
        </c:ser>
        <c:overlap val="100"/>
        <c:axId val="43424151"/>
        <c:axId val="55273040"/>
      </c:barChart>
      <c:catAx>
        <c:axId val="4342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73040"/>
        <c:crosses val="autoZero"/>
        <c:auto val="1"/>
        <c:lblOffset val="100"/>
        <c:noMultiLvlLbl val="0"/>
      </c:catAx>
      <c:valAx>
        <c:axId val="55273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24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2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607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1-Charts'!$C$4:$I$4</c:f>
              <c:numCache/>
            </c:numRef>
          </c:val>
        </c:ser>
        <c:ser>
          <c:idx val="1"/>
          <c:order val="1"/>
          <c:tx>
            <c:strRef>
              <c:f>'Part 1-Charts'!$B$5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1-Charts'!$C$5:$I$5</c:f>
              <c:numCache/>
            </c:numRef>
          </c:val>
        </c:ser>
        <c:ser>
          <c:idx val="2"/>
          <c:order val="2"/>
          <c:tx>
            <c:strRef>
              <c:f>'Part 1-Charts'!$B$6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1-Charts'!$C$6:$I$6</c:f>
              <c:numCache/>
            </c:numRef>
          </c:val>
        </c:ser>
        <c:ser>
          <c:idx val="3"/>
          <c:order val="3"/>
          <c:tx>
            <c:strRef>
              <c:f>'Part 1-Charts'!$B$7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1-Charts'!$C$7:$I$7</c:f>
              <c:numCache/>
            </c:numRef>
          </c:val>
        </c:ser>
        <c:overlap val="100"/>
        <c:gapWidth val="100"/>
        <c:axId val="27695313"/>
        <c:axId val="47931226"/>
      </c:barChart>
      <c:catAx>
        <c:axId val="27695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931226"/>
        <c:crosses val="autoZero"/>
        <c:auto val="1"/>
        <c:lblOffset val="100"/>
        <c:noMultiLvlLbl val="0"/>
      </c:catAx>
      <c:valAx>
        <c:axId val="47931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69531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1-Charts'!$C$16:$I$16</c:f>
              <c:numCache/>
            </c:numRef>
          </c:val>
        </c:ser>
        <c:ser>
          <c:idx val="1"/>
          <c:order val="1"/>
          <c:tx>
            <c:strRef>
              <c:f>'Part 1-Charts'!$B$17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1-Charts'!$C$17:$I$17</c:f>
              <c:numCache/>
            </c:numRef>
          </c:val>
        </c:ser>
        <c:ser>
          <c:idx val="2"/>
          <c:order val="2"/>
          <c:tx>
            <c:strRef>
              <c:f>'Part 1-Charts'!$B$18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1-Charts'!$C$18:$I$18</c:f>
              <c:numCache/>
            </c:numRef>
          </c:val>
        </c:ser>
        <c:overlap val="100"/>
        <c:gapWidth val="100"/>
        <c:axId val="28727851"/>
        <c:axId val="57224068"/>
      </c:barChart>
      <c:catAx>
        <c:axId val="287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24068"/>
        <c:crosses val="autoZero"/>
        <c:auto val="1"/>
        <c:lblOffset val="100"/>
        <c:noMultiLvlLbl val="0"/>
      </c:catAx>
      <c:valAx>
        <c:axId val="57224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2785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10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1-Charts'!$C$21:$I$21</c:f>
              <c:numCache>
                <c:ptCount val="7"/>
                <c:pt idx="0">
                  <c:v>0.29439252336448596</c:v>
                </c:pt>
                <c:pt idx="1">
                  <c:v>0.39215686274509803</c:v>
                </c:pt>
                <c:pt idx="2">
                  <c:v>0.5567010309278351</c:v>
                </c:pt>
                <c:pt idx="3">
                  <c:v>0.6938775510204082</c:v>
                </c:pt>
                <c:pt idx="4">
                  <c:v>0.7368421052631579</c:v>
                </c:pt>
                <c:pt idx="5">
                  <c:v>0</c:v>
                </c:pt>
                <c:pt idx="6">
                  <c:v>0.4337568058076225</c:v>
                </c:pt>
              </c:numCache>
            </c:numRef>
          </c:val>
        </c:ser>
        <c:ser>
          <c:idx val="1"/>
          <c:order val="1"/>
          <c:tx>
            <c:strRef>
              <c:f>'Part 1-Charts'!$B$22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1-Charts'!$C$22:$I$22</c:f>
              <c:numCache>
                <c:ptCount val="7"/>
                <c:pt idx="0">
                  <c:v>0.2850467289719626</c:v>
                </c:pt>
                <c:pt idx="1">
                  <c:v>0.3464052287581699</c:v>
                </c:pt>
                <c:pt idx="2">
                  <c:v>0.21649484536082475</c:v>
                </c:pt>
                <c:pt idx="3">
                  <c:v>0.20408163265306123</c:v>
                </c:pt>
                <c:pt idx="4">
                  <c:v>0.2631578947368421</c:v>
                </c:pt>
                <c:pt idx="5">
                  <c:v>0</c:v>
                </c:pt>
                <c:pt idx="6">
                  <c:v>0.2813067150635209</c:v>
                </c:pt>
              </c:numCache>
            </c:numRef>
          </c:val>
        </c:ser>
        <c:ser>
          <c:idx val="2"/>
          <c:order val="2"/>
          <c:tx>
            <c:strRef>
              <c:f>'Part 1-Charts'!$B$23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1-Charts'!$C$23:$I$23</c:f>
              <c:numCache>
                <c:ptCount val="7"/>
                <c:pt idx="0">
                  <c:v>0.009345794392523364</c:v>
                </c:pt>
                <c:pt idx="1">
                  <c:v>0.032679738562091505</c:v>
                </c:pt>
                <c:pt idx="2">
                  <c:v>0.010309278350515464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0.014519056261343012</c:v>
                </c:pt>
              </c:numCache>
            </c:numRef>
          </c:val>
        </c:ser>
        <c:ser>
          <c:idx val="3"/>
          <c:order val="3"/>
          <c:tx>
            <c:strRef>
              <c:f>'Part 1-Charts'!$B$24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1-Charts'!$C$24:$I$24</c:f>
              <c:numCache>
                <c:ptCount val="7"/>
                <c:pt idx="0">
                  <c:v>0.1542056074766355</c:v>
                </c:pt>
                <c:pt idx="1">
                  <c:v>0.06535947712418301</c:v>
                </c:pt>
                <c:pt idx="2">
                  <c:v>0.08247422680412371</c:v>
                </c:pt>
                <c:pt idx="3">
                  <c:v>0.02040816326530612</c:v>
                </c:pt>
                <c:pt idx="4">
                  <c:v>0</c:v>
                </c:pt>
                <c:pt idx="5">
                  <c:v>0</c:v>
                </c:pt>
                <c:pt idx="6">
                  <c:v>0.09437386569872959</c:v>
                </c:pt>
              </c:numCache>
            </c:numRef>
          </c:val>
        </c:ser>
        <c:ser>
          <c:idx val="4"/>
          <c:order val="4"/>
          <c:tx>
            <c:strRef>
              <c:f>'Part 1-Charts'!$B$25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1-Charts'!$C$25:$I$25</c:f>
              <c:numCache>
                <c:ptCount val="7"/>
                <c:pt idx="0">
                  <c:v>0.2570093457943925</c:v>
                </c:pt>
                <c:pt idx="1">
                  <c:v>0.16339869281045752</c:v>
                </c:pt>
                <c:pt idx="2">
                  <c:v>0.13402061855670103</c:v>
                </c:pt>
                <c:pt idx="3">
                  <c:v>0.08163265306122448</c:v>
                </c:pt>
                <c:pt idx="4">
                  <c:v>0</c:v>
                </c:pt>
                <c:pt idx="5">
                  <c:v>0</c:v>
                </c:pt>
                <c:pt idx="6">
                  <c:v>0.17604355716878403</c:v>
                </c:pt>
              </c:numCache>
            </c:numRef>
          </c:val>
        </c:ser>
        <c:overlap val="100"/>
        <c:gapWidth val="100"/>
        <c:axId val="45254565"/>
        <c:axId val="4637902"/>
      </c:barChart>
      <c:catAx>
        <c:axId val="4525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7902"/>
        <c:crosses val="autoZero"/>
        <c:auto val="1"/>
        <c:lblOffset val="100"/>
        <c:noMultiLvlLbl val="0"/>
      </c:catAx>
      <c:valAx>
        <c:axId val="4637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25456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18</xdr:col>
      <xdr:colOff>361950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923925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19</xdr:row>
      <xdr:rowOff>152400</xdr:rowOff>
    </xdr:from>
    <xdr:to>
      <xdr:col>18</xdr:col>
      <xdr:colOff>371475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914400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3</xdr:row>
      <xdr:rowOff>9525</xdr:rowOff>
    </xdr:from>
    <xdr:to>
      <xdr:col>28</xdr:col>
      <xdr:colOff>276225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6886575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9525</xdr:rowOff>
    </xdr:from>
    <xdr:to>
      <xdr:col>28</xdr:col>
      <xdr:colOff>304800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6896100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247650</xdr:colOff>
      <xdr:row>37</xdr:row>
      <xdr:rowOff>0</xdr:rowOff>
    </xdr:from>
    <xdr:to>
      <xdr:col>18</xdr:col>
      <xdr:colOff>381000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933450" y="6296025"/>
        <a:ext cx="56197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114300</xdr:colOff>
      <xdr:row>37</xdr:row>
      <xdr:rowOff>0</xdr:rowOff>
    </xdr:from>
    <xdr:to>
      <xdr:col>28</xdr:col>
      <xdr:colOff>304800</xdr:colOff>
      <xdr:row>52</xdr:row>
      <xdr:rowOff>152400</xdr:rowOff>
    </xdr:to>
    <xdr:graphicFrame>
      <xdr:nvGraphicFramePr>
        <xdr:cNvPr id="6" name="Chart 6"/>
        <xdr:cNvGraphicFramePr/>
      </xdr:nvGraphicFramePr>
      <xdr:xfrm>
        <a:off x="6896100" y="6296025"/>
        <a:ext cx="56769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85975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1</xdr:col>
      <xdr:colOff>57150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647825"/>
          <a:ext cx="666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19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285875" y="800100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21</xdr:row>
      <xdr:rowOff>9525</xdr:rowOff>
    </xdr:from>
    <xdr:to>
      <xdr:col>19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1266825" y="3543300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38</xdr:row>
      <xdr:rowOff>9525</xdr:rowOff>
    </xdr:from>
    <xdr:to>
      <xdr:col>19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1276350" y="6296025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4</xdr:row>
      <xdr:rowOff>9525</xdr:rowOff>
    </xdr:from>
    <xdr:to>
      <xdr:col>29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7410450" y="790575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</xdr:colOff>
      <xdr:row>38</xdr:row>
      <xdr:rowOff>19050</xdr:rowOff>
    </xdr:from>
    <xdr:to>
      <xdr:col>29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7419975" y="6305550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21</xdr:row>
      <xdr:rowOff>9525</xdr:rowOff>
    </xdr:from>
    <xdr:to>
      <xdr:col>29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7410450" y="3543300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6</xdr:col>
      <xdr:colOff>685800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7625" y="7820025"/>
        <a:ext cx="6105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676275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38100" y="11182350"/>
        <a:ext cx="61055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42</xdr:row>
      <xdr:rowOff>28575</xdr:rowOff>
    </xdr:from>
    <xdr:to>
      <xdr:col>6</xdr:col>
      <xdr:colOff>676275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381000" y="6429375"/>
        <a:ext cx="6219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78</xdr:row>
      <xdr:rowOff>76200</xdr:rowOff>
    </xdr:from>
    <xdr:to>
      <xdr:col>6</xdr:col>
      <xdr:colOff>657225</xdr:colOff>
      <xdr:row>95</xdr:row>
      <xdr:rowOff>95250</xdr:rowOff>
    </xdr:to>
    <xdr:graphicFrame>
      <xdr:nvGraphicFramePr>
        <xdr:cNvPr id="2" name="Chart 2"/>
        <xdr:cNvGraphicFramePr/>
      </xdr:nvGraphicFramePr>
      <xdr:xfrm>
        <a:off x="361950" y="12258675"/>
        <a:ext cx="6219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60</xdr:row>
      <xdr:rowOff>142875</xdr:rowOff>
    </xdr:from>
    <xdr:to>
      <xdr:col>6</xdr:col>
      <xdr:colOff>685800</xdr:colOff>
      <xdr:row>77</xdr:row>
      <xdr:rowOff>66675</xdr:rowOff>
    </xdr:to>
    <xdr:graphicFrame>
      <xdr:nvGraphicFramePr>
        <xdr:cNvPr id="3" name="Chart 3"/>
        <xdr:cNvGraphicFramePr/>
      </xdr:nvGraphicFramePr>
      <xdr:xfrm>
        <a:off x="390525" y="9401175"/>
        <a:ext cx="62198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5</xdr:row>
      <xdr:rowOff>0</xdr:rowOff>
    </xdr:from>
    <xdr:to>
      <xdr:col>28</xdr:col>
      <xdr:colOff>266700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01075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</xdr:row>
      <xdr:rowOff>9525</xdr:rowOff>
    </xdr:from>
    <xdr:to>
      <xdr:col>31</xdr:col>
      <xdr:colOff>219075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0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190500</xdr:colOff>
      <xdr:row>5</xdr:row>
      <xdr:rowOff>0</xdr:rowOff>
    </xdr:from>
    <xdr:to>
      <xdr:col>34</xdr:col>
      <xdr:colOff>409575</xdr:colOff>
      <xdr:row>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01550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7</xdr:row>
      <xdr:rowOff>19050</xdr:rowOff>
    </xdr:from>
    <xdr:to>
      <xdr:col>37</xdr:col>
      <xdr:colOff>523875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11029950" y="1133475"/>
        <a:ext cx="35337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28575</xdr:colOff>
      <xdr:row>23</xdr:row>
      <xdr:rowOff>28575</xdr:rowOff>
    </xdr:from>
    <xdr:to>
      <xdr:col>31</xdr:col>
      <xdr:colOff>581025</xdr:colOff>
      <xdr:row>37</xdr:row>
      <xdr:rowOff>133350</xdr:rowOff>
    </xdr:to>
    <xdr:graphicFrame>
      <xdr:nvGraphicFramePr>
        <xdr:cNvPr id="5" name="Chart 5"/>
        <xdr:cNvGraphicFramePr/>
      </xdr:nvGraphicFramePr>
      <xdr:xfrm>
        <a:off x="7362825" y="3600450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47625</xdr:colOff>
      <xdr:row>24</xdr:row>
      <xdr:rowOff>0</xdr:rowOff>
    </xdr:from>
    <xdr:to>
      <xdr:col>37</xdr:col>
      <xdr:colOff>523875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11039475" y="3733800"/>
        <a:ext cx="352425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57150</xdr:colOff>
      <xdr:row>40</xdr:row>
      <xdr:rowOff>0</xdr:rowOff>
    </xdr:from>
    <xdr:to>
      <xdr:col>31</xdr:col>
      <xdr:colOff>561975</xdr:colOff>
      <xdr:row>54</xdr:row>
      <xdr:rowOff>114300</xdr:rowOff>
    </xdr:to>
    <xdr:graphicFrame>
      <xdr:nvGraphicFramePr>
        <xdr:cNvPr id="7" name="Chart 7"/>
        <xdr:cNvGraphicFramePr/>
      </xdr:nvGraphicFramePr>
      <xdr:xfrm>
        <a:off x="7391400" y="6324600"/>
        <a:ext cx="355282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19050</xdr:colOff>
      <xdr:row>7</xdr:row>
      <xdr:rowOff>19050</xdr:rowOff>
    </xdr:from>
    <xdr:to>
      <xdr:col>43</xdr:col>
      <xdr:colOff>552450</xdr:colOff>
      <xdr:row>21</xdr:row>
      <xdr:rowOff>104775</xdr:rowOff>
    </xdr:to>
    <xdr:graphicFrame>
      <xdr:nvGraphicFramePr>
        <xdr:cNvPr id="8" name="Chart 8"/>
        <xdr:cNvGraphicFramePr/>
      </xdr:nvGraphicFramePr>
      <xdr:xfrm>
        <a:off x="14582775" y="1133475"/>
        <a:ext cx="35814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40</xdr:col>
      <xdr:colOff>47625</xdr:colOff>
      <xdr:row>5</xdr:row>
      <xdr:rowOff>0</xdr:rowOff>
    </xdr:from>
    <xdr:to>
      <xdr:col>40</xdr:col>
      <xdr:colOff>266700</xdr:colOff>
      <xdr:row>5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830550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5</xdr:row>
      <xdr:rowOff>9525</xdr:rowOff>
    </xdr:from>
    <xdr:to>
      <xdr:col>43</xdr:col>
      <xdr:colOff>219075</xdr:colOff>
      <xdr:row>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611725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5</xdr:row>
      <xdr:rowOff>0</xdr:rowOff>
    </xdr:from>
    <xdr:to>
      <xdr:col>46</xdr:col>
      <xdr:colOff>409575</xdr:colOff>
      <xdr:row>5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9631025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7</xdr:row>
      <xdr:rowOff>19050</xdr:rowOff>
    </xdr:from>
    <xdr:to>
      <xdr:col>49</xdr:col>
      <xdr:colOff>581025</xdr:colOff>
      <xdr:row>21</xdr:row>
      <xdr:rowOff>114300</xdr:rowOff>
    </xdr:to>
    <xdr:graphicFrame>
      <xdr:nvGraphicFramePr>
        <xdr:cNvPr id="12" name="Chart 12"/>
        <xdr:cNvGraphicFramePr/>
      </xdr:nvGraphicFramePr>
      <xdr:xfrm>
        <a:off x="18259425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38</xdr:col>
      <xdr:colOff>28575</xdr:colOff>
      <xdr:row>23</xdr:row>
      <xdr:rowOff>28575</xdr:rowOff>
    </xdr:from>
    <xdr:to>
      <xdr:col>43</xdr:col>
      <xdr:colOff>581025</xdr:colOff>
      <xdr:row>37</xdr:row>
      <xdr:rowOff>133350</xdr:rowOff>
    </xdr:to>
    <xdr:graphicFrame>
      <xdr:nvGraphicFramePr>
        <xdr:cNvPr id="13" name="Chart 13"/>
        <xdr:cNvGraphicFramePr/>
      </xdr:nvGraphicFramePr>
      <xdr:xfrm>
        <a:off x="14592300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44</xdr:col>
      <xdr:colOff>47625</xdr:colOff>
      <xdr:row>24</xdr:row>
      <xdr:rowOff>0</xdr:rowOff>
    </xdr:from>
    <xdr:to>
      <xdr:col>49</xdr:col>
      <xdr:colOff>590550</xdr:colOff>
      <xdr:row>37</xdr:row>
      <xdr:rowOff>123825</xdr:rowOff>
    </xdr:to>
    <xdr:graphicFrame>
      <xdr:nvGraphicFramePr>
        <xdr:cNvPr id="14" name="Chart 14"/>
        <xdr:cNvGraphicFramePr/>
      </xdr:nvGraphicFramePr>
      <xdr:xfrm>
        <a:off x="18268950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38</xdr:col>
      <xdr:colOff>0</xdr:colOff>
      <xdr:row>40</xdr:row>
      <xdr:rowOff>0</xdr:rowOff>
    </xdr:from>
    <xdr:to>
      <xdr:col>43</xdr:col>
      <xdr:colOff>561975</xdr:colOff>
      <xdr:row>54</xdr:row>
      <xdr:rowOff>114300</xdr:rowOff>
    </xdr:to>
    <xdr:graphicFrame>
      <xdr:nvGraphicFramePr>
        <xdr:cNvPr id="15" name="Chart 15"/>
        <xdr:cNvGraphicFramePr/>
      </xdr:nvGraphicFramePr>
      <xdr:xfrm>
        <a:off x="14563725" y="6324600"/>
        <a:ext cx="36099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44</xdr:col>
      <xdr:colOff>0</xdr:colOff>
      <xdr:row>40</xdr:row>
      <xdr:rowOff>133350</xdr:rowOff>
    </xdr:from>
    <xdr:to>
      <xdr:col>49</xdr:col>
      <xdr:colOff>552450</xdr:colOff>
      <xdr:row>54</xdr:row>
      <xdr:rowOff>104775</xdr:rowOff>
    </xdr:to>
    <xdr:graphicFrame>
      <xdr:nvGraphicFramePr>
        <xdr:cNvPr id="16" name="Chart 16"/>
        <xdr:cNvGraphicFramePr/>
      </xdr:nvGraphicFramePr>
      <xdr:xfrm>
        <a:off x="18221325" y="6457950"/>
        <a:ext cx="3600450" cy="2238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47625</xdr:colOff>
      <xdr:row>6</xdr:row>
      <xdr:rowOff>38100</xdr:rowOff>
    </xdr:from>
    <xdr:to>
      <xdr:col>31</xdr:col>
      <xdr:colOff>561975</xdr:colOff>
      <xdr:row>21</xdr:row>
      <xdr:rowOff>123825</xdr:rowOff>
    </xdr:to>
    <xdr:graphicFrame>
      <xdr:nvGraphicFramePr>
        <xdr:cNvPr id="17" name="Chart 17"/>
        <xdr:cNvGraphicFramePr/>
      </xdr:nvGraphicFramePr>
      <xdr:xfrm>
        <a:off x="7381875" y="990600"/>
        <a:ext cx="3562350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32</xdr:col>
      <xdr:colOff>0</xdr:colOff>
      <xdr:row>40</xdr:row>
      <xdr:rowOff>0</xdr:rowOff>
    </xdr:from>
    <xdr:to>
      <xdr:col>37</xdr:col>
      <xdr:colOff>523875</xdr:colOff>
      <xdr:row>54</xdr:row>
      <xdr:rowOff>114300</xdr:rowOff>
    </xdr:to>
    <xdr:graphicFrame>
      <xdr:nvGraphicFramePr>
        <xdr:cNvPr id="18" name="Chart 18"/>
        <xdr:cNvGraphicFramePr/>
      </xdr:nvGraphicFramePr>
      <xdr:xfrm>
        <a:off x="10991850" y="6324600"/>
        <a:ext cx="357187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RT6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RT2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ART3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ART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LUM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ART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4</v>
          </cell>
        </row>
        <row r="23">
          <cell r="C23">
            <v>4</v>
          </cell>
        </row>
        <row r="31">
          <cell r="C31">
            <v>2</v>
          </cell>
        </row>
        <row r="38">
          <cell r="C38">
            <v>2</v>
          </cell>
        </row>
        <row r="45">
          <cell r="C45">
            <v>6</v>
          </cell>
        </row>
        <row r="60">
          <cell r="C60">
            <v>3</v>
          </cell>
        </row>
        <row r="67">
          <cell r="C67">
            <v>3</v>
          </cell>
        </row>
        <row r="74">
          <cell r="C74">
            <v>5</v>
          </cell>
        </row>
        <row r="81">
          <cell r="C81">
            <v>4</v>
          </cell>
        </row>
        <row r="88">
          <cell r="C88">
            <v>7</v>
          </cell>
        </row>
        <row r="95">
          <cell r="C95">
            <v>5</v>
          </cell>
        </row>
        <row r="110">
          <cell r="C110">
            <v>4</v>
          </cell>
        </row>
        <row r="117">
          <cell r="C117">
            <v>4</v>
          </cell>
        </row>
        <row r="124">
          <cell r="C124">
            <v>3</v>
          </cell>
        </row>
        <row r="130">
          <cell r="C130">
            <v>3</v>
          </cell>
        </row>
        <row r="136">
          <cell r="C136">
            <v>5</v>
          </cell>
        </row>
        <row r="144">
          <cell r="C144">
            <v>10</v>
          </cell>
        </row>
        <row r="157">
          <cell r="C157">
            <v>4</v>
          </cell>
        </row>
        <row r="162">
          <cell r="C162">
            <v>4</v>
          </cell>
        </row>
        <row r="167">
          <cell r="C167">
            <v>2</v>
          </cell>
        </row>
        <row r="172">
          <cell r="C172">
            <v>2</v>
          </cell>
        </row>
        <row r="177">
          <cell r="C177">
            <v>4</v>
          </cell>
        </row>
        <row r="182">
          <cell r="C182">
            <v>3</v>
          </cell>
        </row>
        <row r="187">
          <cell r="C187">
            <v>2</v>
          </cell>
        </row>
        <row r="197">
          <cell r="C197">
            <v>2</v>
          </cell>
        </row>
        <row r="214">
          <cell r="C214">
            <v>0</v>
          </cell>
          <cell r="F214">
            <v>4</v>
          </cell>
        </row>
        <row r="221">
          <cell r="C221">
            <v>0</v>
          </cell>
          <cell r="F221">
            <v>4</v>
          </cell>
        </row>
        <row r="229">
          <cell r="C229">
            <v>0</v>
          </cell>
          <cell r="F229">
            <v>2</v>
          </cell>
        </row>
        <row r="236">
          <cell r="C236">
            <v>0</v>
          </cell>
          <cell r="F236">
            <v>2</v>
          </cell>
        </row>
        <row r="243">
          <cell r="C243">
            <v>3</v>
          </cell>
          <cell r="F243">
            <v>3</v>
          </cell>
        </row>
        <row r="259">
          <cell r="C259">
            <v>0</v>
          </cell>
          <cell r="F259">
            <v>3</v>
          </cell>
        </row>
        <row r="266">
          <cell r="C266">
            <v>0</v>
          </cell>
          <cell r="F266">
            <v>3</v>
          </cell>
        </row>
        <row r="273">
          <cell r="C273">
            <v>3</v>
          </cell>
          <cell r="F273">
            <v>2</v>
          </cell>
        </row>
        <row r="280">
          <cell r="C280">
            <v>0</v>
          </cell>
          <cell r="F280">
            <v>4</v>
          </cell>
        </row>
        <row r="287">
          <cell r="C287">
            <v>2</v>
          </cell>
          <cell r="F287">
            <v>5</v>
          </cell>
        </row>
        <row r="303">
          <cell r="C303">
            <v>0</v>
          </cell>
          <cell r="F303">
            <v>5</v>
          </cell>
        </row>
        <row r="310">
          <cell r="C310">
            <v>0</v>
          </cell>
          <cell r="F310">
            <v>4</v>
          </cell>
        </row>
        <row r="317">
          <cell r="C317">
            <v>1</v>
          </cell>
          <cell r="F317">
            <v>3</v>
          </cell>
        </row>
        <row r="324">
          <cell r="C324">
            <v>0</v>
          </cell>
          <cell r="F324">
            <v>3</v>
          </cell>
        </row>
        <row r="330">
          <cell r="C330">
            <v>0</v>
          </cell>
          <cell r="F330">
            <v>3</v>
          </cell>
        </row>
        <row r="336">
          <cell r="C336">
            <v>0</v>
          </cell>
          <cell r="F336">
            <v>5</v>
          </cell>
        </row>
        <row r="352">
          <cell r="C352">
            <v>1</v>
          </cell>
          <cell r="F352">
            <v>9</v>
          </cell>
        </row>
        <row r="358">
          <cell r="C358">
            <v>0</v>
          </cell>
          <cell r="F358">
            <v>4</v>
          </cell>
        </row>
        <row r="363">
          <cell r="C363">
            <v>1</v>
          </cell>
          <cell r="F363">
            <v>3</v>
          </cell>
        </row>
        <row r="368">
          <cell r="C368">
            <v>0</v>
          </cell>
          <cell r="F368">
            <v>2</v>
          </cell>
        </row>
        <row r="373">
          <cell r="C373">
            <v>0</v>
          </cell>
          <cell r="F373">
            <v>1</v>
          </cell>
        </row>
        <row r="378">
          <cell r="C378">
            <v>1</v>
          </cell>
          <cell r="F378">
            <v>3</v>
          </cell>
        </row>
        <row r="383">
          <cell r="C383">
            <v>0</v>
          </cell>
          <cell r="F383">
            <v>3</v>
          </cell>
        </row>
        <row r="396">
          <cell r="C396">
            <v>0</v>
          </cell>
          <cell r="F396">
            <v>2</v>
          </cell>
        </row>
        <row r="406">
          <cell r="C406">
            <v>0</v>
          </cell>
          <cell r="F406">
            <v>2</v>
          </cell>
        </row>
        <row r="419">
          <cell r="C419">
            <v>3</v>
          </cell>
          <cell r="F419">
            <v>0</v>
          </cell>
          <cell r="I419">
            <v>1</v>
          </cell>
        </row>
        <row r="426">
          <cell r="C426">
            <v>4</v>
          </cell>
          <cell r="F426">
            <v>0</v>
          </cell>
          <cell r="I426">
            <v>0</v>
          </cell>
        </row>
        <row r="434">
          <cell r="C434">
            <v>2</v>
          </cell>
          <cell r="F434">
            <v>0</v>
          </cell>
          <cell r="I434">
            <v>0</v>
          </cell>
        </row>
        <row r="450">
          <cell r="C450">
            <v>2</v>
          </cell>
          <cell r="F450">
            <v>0</v>
          </cell>
          <cell r="I450">
            <v>0</v>
          </cell>
        </row>
        <row r="457">
          <cell r="C457">
            <v>5</v>
          </cell>
          <cell r="F457">
            <v>1</v>
          </cell>
          <cell r="I457">
            <v>0</v>
          </cell>
        </row>
        <row r="464">
          <cell r="C464">
            <v>3</v>
          </cell>
          <cell r="F464">
            <v>0</v>
          </cell>
          <cell r="I464">
            <v>0</v>
          </cell>
        </row>
        <row r="471">
          <cell r="C471">
            <v>3</v>
          </cell>
          <cell r="F471">
            <v>0</v>
          </cell>
          <cell r="I471">
            <v>0</v>
          </cell>
        </row>
        <row r="478">
          <cell r="C478">
            <v>5</v>
          </cell>
          <cell r="F478">
            <v>0</v>
          </cell>
          <cell r="I478">
            <v>0</v>
          </cell>
        </row>
        <row r="494">
          <cell r="C494">
            <v>4</v>
          </cell>
          <cell r="F494">
            <v>0</v>
          </cell>
          <cell r="I494">
            <v>0</v>
          </cell>
        </row>
        <row r="501">
          <cell r="C501">
            <v>6</v>
          </cell>
          <cell r="F501">
            <v>1</v>
          </cell>
          <cell r="I501">
            <v>0</v>
          </cell>
        </row>
        <row r="508">
          <cell r="C508">
            <v>5</v>
          </cell>
          <cell r="F508">
            <v>0</v>
          </cell>
          <cell r="I508">
            <v>0</v>
          </cell>
        </row>
        <row r="515">
          <cell r="C515">
            <v>4</v>
          </cell>
          <cell r="F515">
            <v>0</v>
          </cell>
          <cell r="I515">
            <v>0</v>
          </cell>
        </row>
        <row r="522">
          <cell r="C522">
            <v>3</v>
          </cell>
          <cell r="F522">
            <v>1</v>
          </cell>
          <cell r="I522">
            <v>0</v>
          </cell>
        </row>
        <row r="538">
          <cell r="C538">
            <v>3</v>
          </cell>
          <cell r="F538">
            <v>0</v>
          </cell>
          <cell r="I538">
            <v>0</v>
          </cell>
        </row>
        <row r="544">
          <cell r="C544">
            <v>3</v>
          </cell>
          <cell r="F544">
            <v>0</v>
          </cell>
          <cell r="I544">
            <v>0</v>
          </cell>
        </row>
        <row r="550">
          <cell r="C550">
            <v>3</v>
          </cell>
          <cell r="F550">
            <v>1</v>
          </cell>
          <cell r="I550">
            <v>1</v>
          </cell>
        </row>
        <row r="558">
          <cell r="C558">
            <v>9</v>
          </cell>
          <cell r="F558">
            <v>0</v>
          </cell>
          <cell r="I558">
            <v>1</v>
          </cell>
        </row>
        <row r="564">
          <cell r="C564">
            <v>4</v>
          </cell>
          <cell r="F564">
            <v>0</v>
          </cell>
          <cell r="I564">
            <v>0</v>
          </cell>
        </row>
        <row r="569">
          <cell r="C569">
            <v>4</v>
          </cell>
          <cell r="F569">
            <v>0</v>
          </cell>
          <cell r="I569">
            <v>0</v>
          </cell>
        </row>
        <row r="584">
          <cell r="C584">
            <v>2</v>
          </cell>
          <cell r="F584">
            <v>0</v>
          </cell>
          <cell r="I584">
            <v>0</v>
          </cell>
        </row>
        <row r="589">
          <cell r="C589">
            <v>2</v>
          </cell>
          <cell r="F589">
            <v>0</v>
          </cell>
          <cell r="I589">
            <v>0</v>
          </cell>
        </row>
        <row r="594">
          <cell r="C594">
            <v>4</v>
          </cell>
          <cell r="F594">
            <v>0</v>
          </cell>
          <cell r="I594">
            <v>0</v>
          </cell>
        </row>
        <row r="599">
          <cell r="C599">
            <v>3</v>
          </cell>
          <cell r="F599">
            <v>0</v>
          </cell>
          <cell r="I599">
            <v>0</v>
          </cell>
        </row>
        <row r="604">
          <cell r="C604">
            <v>2</v>
          </cell>
          <cell r="F604">
            <v>0</v>
          </cell>
          <cell r="I604">
            <v>0</v>
          </cell>
        </row>
        <row r="614">
          <cell r="C614">
            <v>2</v>
          </cell>
          <cell r="F614">
            <v>0</v>
          </cell>
          <cell r="I6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2005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624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122</v>
          </cell>
          <cell r="D11">
            <v>0.1955128205128205</v>
          </cell>
          <cell r="E11">
            <v>0.19614147909967847</v>
          </cell>
        </row>
        <row r="12">
          <cell r="B12" t="str">
            <v>    Yes, Part Time</v>
          </cell>
          <cell r="C12">
            <v>74</v>
          </cell>
          <cell r="D12">
            <v>0.11858974358974358</v>
          </cell>
          <cell r="E12">
            <v>0.1189710610932476</v>
          </cell>
        </row>
        <row r="13">
          <cell r="B13" t="str">
            <v>    No</v>
          </cell>
          <cell r="C13">
            <v>426</v>
          </cell>
          <cell r="D13">
            <v>0.6826923076923077</v>
          </cell>
          <cell r="E13">
            <v>0.684887459807074</v>
          </cell>
        </row>
        <row r="14">
          <cell r="B14" t="str">
            <v>    No Response</v>
          </cell>
          <cell r="C14">
            <v>2</v>
          </cell>
          <cell r="D14">
            <v>0.003205128205128205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191</v>
          </cell>
          <cell r="D17">
            <v>0.3060897435897436</v>
          </cell>
          <cell r="E17">
            <v>0.6221498371335505</v>
          </cell>
        </row>
        <row r="18">
          <cell r="B18" t="str">
            <v>    No</v>
          </cell>
          <cell r="C18">
            <v>116</v>
          </cell>
          <cell r="D18">
            <v>0.1858974358974359</v>
          </cell>
          <cell r="E18">
            <v>0.3778501628664495</v>
          </cell>
        </row>
        <row r="19">
          <cell r="B19" t="str">
            <v>    No Response</v>
          </cell>
          <cell r="C19">
            <v>317</v>
          </cell>
          <cell r="D19">
            <v>0.5080128205128205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191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3</v>
          </cell>
          <cell r="D23">
            <v>0.015706806282722512</v>
          </cell>
          <cell r="E23">
            <v>0.016042780748663103</v>
          </cell>
        </row>
        <row r="24">
          <cell r="B24" t="str">
            <v>    Second Bachelor's</v>
          </cell>
          <cell r="C24">
            <v>8</v>
          </cell>
          <cell r="D24">
            <v>0.041884816753926704</v>
          </cell>
          <cell r="E24">
            <v>0.0427807486631016</v>
          </cell>
        </row>
        <row r="25">
          <cell r="B25" t="str">
            <v>    Academic Master's (MA, MS, MEd, etc)</v>
          </cell>
          <cell r="C25">
            <v>76</v>
          </cell>
          <cell r="D25">
            <v>0.39790575916230364</v>
          </cell>
          <cell r="E25">
            <v>0.40641711229946526</v>
          </cell>
        </row>
        <row r="26">
          <cell r="B26" t="str">
            <v>    Prof. Master's or Ed Specialist</v>
          </cell>
          <cell r="C26">
            <v>66</v>
          </cell>
          <cell r="D26">
            <v>0.34554973821989526</v>
          </cell>
          <cell r="E26">
            <v>0.35294117647058826</v>
          </cell>
        </row>
        <row r="27">
          <cell r="B27" t="str">
            <v>    Medicine (MD, OD)</v>
          </cell>
          <cell r="C27">
            <v>4</v>
          </cell>
          <cell r="D27">
            <v>0.020942408376963352</v>
          </cell>
          <cell r="E27">
            <v>0.0213903743315508</v>
          </cell>
        </row>
        <row r="28">
          <cell r="B28" t="str">
            <v>    Health Prof. (dentistry, pharmacy, etc.)</v>
          </cell>
          <cell r="C28">
            <v>13</v>
          </cell>
          <cell r="D28">
            <v>0.06806282722513089</v>
          </cell>
          <cell r="E28">
            <v>0.06951871657754011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5</v>
          </cell>
          <cell r="D30">
            <v>0.02617801047120419</v>
          </cell>
          <cell r="E30">
            <v>0.026737967914438502</v>
          </cell>
        </row>
        <row r="31">
          <cell r="B31" t="str">
            <v>    Doctorate (PhD, EdD, DA, DBA, etc.)</v>
          </cell>
          <cell r="C31">
            <v>5</v>
          </cell>
          <cell r="D31">
            <v>0.02617801047120419</v>
          </cell>
          <cell r="E31">
            <v>0.026737967914438502</v>
          </cell>
        </row>
        <row r="32">
          <cell r="B32" t="str">
            <v>    Other</v>
          </cell>
          <cell r="C32">
            <v>7</v>
          </cell>
          <cell r="D32">
            <v>0.03664921465968586</v>
          </cell>
          <cell r="E32">
            <v>0.0374331550802139</v>
          </cell>
        </row>
        <row r="33">
          <cell r="B33" t="str">
            <v>    No Response</v>
          </cell>
          <cell r="C33">
            <v>4</v>
          </cell>
          <cell r="D33">
            <v>0.020942408376963352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54</v>
          </cell>
          <cell r="D36">
            <v>0.28272251308900526</v>
          </cell>
          <cell r="E36">
            <v>0.29508196721311475</v>
          </cell>
        </row>
        <row r="37">
          <cell r="B37" t="str">
            <v>    Well</v>
          </cell>
          <cell r="C37">
            <v>75</v>
          </cell>
          <cell r="D37">
            <v>0.39267015706806285</v>
          </cell>
          <cell r="E37">
            <v>0.4098360655737705</v>
          </cell>
        </row>
        <row r="38">
          <cell r="B38" t="str">
            <v>    Adequately</v>
          </cell>
          <cell r="C38">
            <v>42</v>
          </cell>
          <cell r="D38">
            <v>0.2198952879581152</v>
          </cell>
          <cell r="E38">
            <v>0.22950819672131148</v>
          </cell>
        </row>
        <row r="39">
          <cell r="B39" t="str">
            <v>    Inadequately</v>
          </cell>
          <cell r="C39">
            <v>11</v>
          </cell>
          <cell r="D39">
            <v>0.05759162303664921</v>
          </cell>
          <cell r="E39">
            <v>0.060109289617486336</v>
          </cell>
        </row>
        <row r="40">
          <cell r="B40" t="str">
            <v>    Poorly</v>
          </cell>
          <cell r="C40">
            <v>1</v>
          </cell>
          <cell r="D40">
            <v>0.005235602094240838</v>
          </cell>
          <cell r="E40">
            <v>0.00546448087431694</v>
          </cell>
        </row>
        <row r="41">
          <cell r="B41" t="str">
            <v>    Very Poorly</v>
          </cell>
          <cell r="C41">
            <v>0</v>
          </cell>
          <cell r="D41">
            <v>0</v>
          </cell>
          <cell r="E41">
            <v>0</v>
          </cell>
        </row>
        <row r="42">
          <cell r="B42" t="str">
            <v>    No Response</v>
          </cell>
          <cell r="C42">
            <v>8</v>
          </cell>
          <cell r="D42">
            <v>0.041884816753926704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2005 Baccalaureate Graduates -- One Year Out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B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206</v>
          </cell>
          <cell r="D51">
            <v>1</v>
          </cell>
          <cell r="F51">
            <v>418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32</v>
          </cell>
          <cell r="D54">
            <v>0.1553398058252427</v>
          </cell>
          <cell r="E54">
            <v>0.15609756097560976</v>
          </cell>
        </row>
        <row r="55">
          <cell r="B55" t="str">
            <v>    Yes, Part Time</v>
          </cell>
          <cell r="C55">
            <v>19</v>
          </cell>
          <cell r="D55">
            <v>0.09223300970873786</v>
          </cell>
          <cell r="E55">
            <v>0.09268292682926829</v>
          </cell>
        </row>
        <row r="56">
          <cell r="B56" t="str">
            <v>    No</v>
          </cell>
          <cell r="C56">
            <v>154</v>
          </cell>
          <cell r="D56">
            <v>0.7475728155339806</v>
          </cell>
          <cell r="E56">
            <v>0.751219512195122</v>
          </cell>
        </row>
        <row r="57">
          <cell r="B57" t="str">
            <v>    No Response</v>
          </cell>
          <cell r="C57">
            <v>1</v>
          </cell>
          <cell r="D57">
            <v>0.0048543689320388345</v>
          </cell>
          <cell r="E57" t="str">
            <v>--  </v>
          </cell>
          <cell r="F57">
            <v>1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50</v>
          </cell>
          <cell r="D60">
            <v>0.24271844660194175</v>
          </cell>
          <cell r="E60">
            <v>0.5376344086021505</v>
          </cell>
        </row>
        <row r="61">
          <cell r="B61" t="str">
            <v>    No</v>
          </cell>
          <cell r="C61">
            <v>43</v>
          </cell>
          <cell r="D61">
            <v>0.2087378640776699</v>
          </cell>
          <cell r="E61">
            <v>0.46236559139784944</v>
          </cell>
        </row>
        <row r="62">
          <cell r="B62" t="str">
            <v>    No Response</v>
          </cell>
          <cell r="C62">
            <v>113</v>
          </cell>
          <cell r="D62">
            <v>0.5485436893203883</v>
          </cell>
          <cell r="E62" t="str">
            <v>--  </v>
          </cell>
          <cell r="F62">
            <v>204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50</v>
          </cell>
          <cell r="D64">
            <v>1</v>
          </cell>
          <cell r="F64">
            <v>141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1</v>
          </cell>
          <cell r="D66">
            <v>0.02</v>
          </cell>
          <cell r="E66">
            <v>0.020833333333333332</v>
          </cell>
          <cell r="F66">
            <v>2</v>
          </cell>
          <cell r="G66">
            <v>0.014184397163120567</v>
          </cell>
          <cell r="H66">
            <v>0.014388489208633094</v>
          </cell>
        </row>
        <row r="67">
          <cell r="B67" t="str">
            <v>    Second Bachelor's</v>
          </cell>
          <cell r="C67">
            <v>1</v>
          </cell>
          <cell r="D67">
            <v>0.02</v>
          </cell>
          <cell r="E67">
            <v>0.020833333333333332</v>
          </cell>
          <cell r="F67">
            <v>7</v>
          </cell>
          <cell r="G67">
            <v>0.04964539007092199</v>
          </cell>
          <cell r="H67">
            <v>0.050359712230215826</v>
          </cell>
        </row>
        <row r="68">
          <cell r="B68" t="str">
            <v>    Academic Master's (MA, MS, MEd, etc)</v>
          </cell>
          <cell r="C68">
            <v>12</v>
          </cell>
          <cell r="D68">
            <v>0.24</v>
          </cell>
          <cell r="E68">
            <v>0.25</v>
          </cell>
          <cell r="F68">
            <v>64</v>
          </cell>
          <cell r="G68">
            <v>0.45390070921985815</v>
          </cell>
          <cell r="H68">
            <v>0.460431654676259</v>
          </cell>
        </row>
        <row r="69">
          <cell r="B69" t="str">
            <v>    Prof. Master's of Ed Specialist</v>
          </cell>
          <cell r="C69">
            <v>21</v>
          </cell>
          <cell r="D69">
            <v>0.42</v>
          </cell>
          <cell r="E69">
            <v>0.4375</v>
          </cell>
          <cell r="F69">
            <v>45</v>
          </cell>
          <cell r="G69">
            <v>0.3191489361702128</v>
          </cell>
          <cell r="H69">
            <v>0.3237410071942446</v>
          </cell>
        </row>
        <row r="70">
          <cell r="B70" t="str">
            <v>    Medicine (MD, OD)</v>
          </cell>
          <cell r="C70">
            <v>2</v>
          </cell>
          <cell r="D70">
            <v>0.04</v>
          </cell>
          <cell r="E70">
            <v>0.041666666666666664</v>
          </cell>
          <cell r="F70">
            <v>2</v>
          </cell>
          <cell r="G70">
            <v>0.014184397163120567</v>
          </cell>
          <cell r="H70">
            <v>0.014388489208633094</v>
          </cell>
        </row>
        <row r="71">
          <cell r="B71" t="str">
            <v>    Health Prof. (dentistry, pharmacy, etc.)</v>
          </cell>
          <cell r="C71">
            <v>4</v>
          </cell>
          <cell r="D71">
            <v>0.08</v>
          </cell>
          <cell r="E71">
            <v>0.08333333333333333</v>
          </cell>
          <cell r="F71">
            <v>9</v>
          </cell>
          <cell r="G71">
            <v>0.06382978723404255</v>
          </cell>
          <cell r="H71">
            <v>0.06474820143884892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4</v>
          </cell>
          <cell r="D73">
            <v>0.08</v>
          </cell>
          <cell r="E73">
            <v>0.08333333333333333</v>
          </cell>
          <cell r="F73">
            <v>1</v>
          </cell>
          <cell r="G73">
            <v>0.0070921985815602835</v>
          </cell>
          <cell r="H73">
            <v>0.007194244604316547</v>
          </cell>
        </row>
        <row r="74">
          <cell r="B74" t="str">
            <v>    Doctorate (PhD, EdD, DA, DBA, etc.)</v>
          </cell>
          <cell r="C74">
            <v>2</v>
          </cell>
          <cell r="D74">
            <v>0.04</v>
          </cell>
          <cell r="E74">
            <v>0.041666666666666664</v>
          </cell>
          <cell r="F74">
            <v>3</v>
          </cell>
          <cell r="G74">
            <v>0.02127659574468085</v>
          </cell>
          <cell r="H74">
            <v>0.02158273381294964</v>
          </cell>
        </row>
        <row r="75">
          <cell r="B75" t="str">
            <v>    Other</v>
          </cell>
          <cell r="C75">
            <v>1</v>
          </cell>
          <cell r="D75">
            <v>0.02</v>
          </cell>
          <cell r="E75">
            <v>0.020833333333333332</v>
          </cell>
          <cell r="F75">
            <v>6</v>
          </cell>
          <cell r="G75">
            <v>0.0425531914893617</v>
          </cell>
          <cell r="H75">
            <v>0.04316546762589928</v>
          </cell>
        </row>
        <row r="76">
          <cell r="B76" t="str">
            <v>    No Response</v>
          </cell>
          <cell r="C76">
            <v>2</v>
          </cell>
          <cell r="D76">
            <v>0.04</v>
          </cell>
          <cell r="E76" t="str">
            <v>--  </v>
          </cell>
          <cell r="F76">
            <v>2</v>
          </cell>
          <cell r="G76">
            <v>0.014184397163120567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9</v>
          </cell>
          <cell r="D79">
            <v>0.18</v>
          </cell>
          <cell r="E79">
            <v>0.1836734693877551</v>
          </cell>
          <cell r="F79">
            <v>45</v>
          </cell>
          <cell r="G79">
            <v>0.3191489361702128</v>
          </cell>
          <cell r="H79">
            <v>0.3358208955223881</v>
          </cell>
        </row>
        <row r="80">
          <cell r="B80" t="str">
            <v>    Well</v>
          </cell>
          <cell r="C80">
            <v>21</v>
          </cell>
          <cell r="D80">
            <v>0.42</v>
          </cell>
          <cell r="E80">
            <v>0.42857142857142855</v>
          </cell>
          <cell r="F80">
            <v>54</v>
          </cell>
          <cell r="G80">
            <v>0.3829787234042553</v>
          </cell>
          <cell r="H80">
            <v>0.40298507462686567</v>
          </cell>
        </row>
        <row r="81">
          <cell r="B81" t="str">
            <v>    Adequately</v>
          </cell>
          <cell r="C81">
            <v>16</v>
          </cell>
          <cell r="D81">
            <v>0.32</v>
          </cell>
          <cell r="E81">
            <v>0.32653061224489793</v>
          </cell>
          <cell r="F81">
            <v>26</v>
          </cell>
          <cell r="G81">
            <v>0.18439716312056736</v>
          </cell>
          <cell r="H81">
            <v>0.19402985074626866</v>
          </cell>
        </row>
        <row r="82">
          <cell r="B82" t="str">
            <v>    Inadequately</v>
          </cell>
          <cell r="C82">
            <v>3</v>
          </cell>
          <cell r="D82">
            <v>0.06</v>
          </cell>
          <cell r="E82">
            <v>0.061224489795918366</v>
          </cell>
          <cell r="F82">
            <v>8</v>
          </cell>
          <cell r="G82">
            <v>0.05673758865248227</v>
          </cell>
          <cell r="H82">
            <v>0.05970149253731343</v>
          </cell>
        </row>
        <row r="83">
          <cell r="B83" t="str">
            <v>    Poorly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0.0070921985815602835</v>
          </cell>
          <cell r="H83">
            <v>0.007462686567164179</v>
          </cell>
        </row>
        <row r="84">
          <cell r="B84" t="str">
            <v>    Very Poorly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    No Response</v>
          </cell>
          <cell r="C85">
            <v>1</v>
          </cell>
          <cell r="D85">
            <v>0.02</v>
          </cell>
          <cell r="E85" t="str">
            <v>--  </v>
          </cell>
          <cell r="F85">
            <v>7</v>
          </cell>
          <cell r="G85">
            <v>0.04964539007092199</v>
          </cell>
          <cell r="H85" t="str">
            <v>--  </v>
          </cell>
        </row>
        <row r="86">
          <cell r="A86" t="str">
            <v>Southern Illinois University Edwardsville</v>
          </cell>
        </row>
        <row r="87">
          <cell r="A87" t="str">
            <v>Survey of 2005 Baccalaureate Graduates -- One Year Out</v>
          </cell>
        </row>
        <row r="88">
          <cell r="A88" t="str">
            <v>Survey Responses  --  Part II</v>
          </cell>
        </row>
        <row r="89">
          <cell r="A89" t="str">
            <v>Education Questions</v>
          </cell>
        </row>
        <row r="90">
          <cell r="C90" t="str">
            <v>White, Non-Hispanic</v>
          </cell>
          <cell r="F90" t="str">
            <v>Black, Non-Hispanic</v>
          </cell>
        </row>
        <row r="91">
          <cell r="D91" t="str">
            <v>Percent</v>
          </cell>
          <cell r="E91" t="str">
            <v>Percent</v>
          </cell>
          <cell r="G91" t="str">
            <v>Percent</v>
          </cell>
          <cell r="H91" t="str">
            <v>Percent</v>
          </cell>
        </row>
        <row r="92">
          <cell r="B92" t="str">
            <v>Race/Ethnic Detail</v>
          </cell>
          <cell r="D92" t="str">
            <v>of Survey</v>
          </cell>
          <cell r="E92" t="str">
            <v>of Question</v>
          </cell>
          <cell r="G92" t="str">
            <v>of Survey</v>
          </cell>
          <cell r="H92" t="str">
            <v>of Question</v>
          </cell>
        </row>
        <row r="93">
          <cell r="C93" t="str">
            <v>Number</v>
          </cell>
          <cell r="D93" t="str">
            <v>Respondents</v>
          </cell>
          <cell r="E93" t="str">
            <v>Respondents</v>
          </cell>
          <cell r="F93" t="str">
            <v>Number</v>
          </cell>
          <cell r="G93" t="str">
            <v>Respondents</v>
          </cell>
          <cell r="H93" t="str">
            <v>Respondents</v>
          </cell>
        </row>
        <row r="94">
          <cell r="C94">
            <v>558</v>
          </cell>
          <cell r="F94">
            <v>44</v>
          </cell>
          <cell r="I94">
            <v>22</v>
          </cell>
        </row>
        <row r="96">
          <cell r="A96" t="str">
            <v>10. </v>
          </cell>
          <cell r="B96" t="str">
            <v>Enrolled in College or University</v>
          </cell>
        </row>
        <row r="97">
          <cell r="B97" t="str">
            <v>Since Degree?</v>
          </cell>
        </row>
        <row r="98">
          <cell r="B98" t="str">
            <v>  Yes, Full Time</v>
          </cell>
          <cell r="C98">
            <v>107</v>
          </cell>
          <cell r="D98">
            <v>0.1917562724014337</v>
          </cell>
          <cell r="E98">
            <v>0.19210053859964094</v>
          </cell>
          <cell r="F98">
            <v>9</v>
          </cell>
          <cell r="G98">
            <v>0.20454545454545456</v>
          </cell>
          <cell r="H98">
            <v>0.20454545454545456</v>
          </cell>
          <cell r="I98">
            <v>6</v>
          </cell>
          <cell r="J98">
            <v>0.2727272727272727</v>
          </cell>
          <cell r="K98">
            <v>0.2857142857142857</v>
          </cell>
        </row>
        <row r="99">
          <cell r="B99" t="str">
            <v>  Yes, Part Time</v>
          </cell>
          <cell r="C99">
            <v>65</v>
          </cell>
          <cell r="D99">
            <v>0.11648745519713262</v>
          </cell>
          <cell r="E99">
            <v>0.11669658886894076</v>
          </cell>
          <cell r="F99">
            <v>8</v>
          </cell>
          <cell r="G99">
            <v>0.18181818181818182</v>
          </cell>
          <cell r="H99">
            <v>0.18181818181818182</v>
          </cell>
          <cell r="I99">
            <v>1</v>
          </cell>
          <cell r="J99">
            <v>0.045454545454545456</v>
          </cell>
          <cell r="K99">
            <v>0.047619047619047616</v>
          </cell>
        </row>
        <row r="100">
          <cell r="B100" t="str">
            <v>  No</v>
          </cell>
          <cell r="C100">
            <v>385</v>
          </cell>
          <cell r="D100">
            <v>0.6899641577060932</v>
          </cell>
          <cell r="E100">
            <v>0.6912028725314183</v>
          </cell>
          <cell r="F100">
            <v>27</v>
          </cell>
          <cell r="G100">
            <v>0.6136363636363636</v>
          </cell>
          <cell r="H100">
            <v>0.6136363636363636</v>
          </cell>
          <cell r="I100">
            <v>14</v>
          </cell>
          <cell r="J100">
            <v>0.6363636363636364</v>
          </cell>
          <cell r="K100">
            <v>0.6666666666666666</v>
          </cell>
        </row>
        <row r="101">
          <cell r="B101" t="str">
            <v>  No Response</v>
          </cell>
          <cell r="C101">
            <v>1</v>
          </cell>
          <cell r="D101">
            <v>0.0017921146953405018</v>
          </cell>
          <cell r="E101" t="str">
            <v>--  </v>
          </cell>
          <cell r="F101">
            <v>0</v>
          </cell>
          <cell r="G101">
            <v>0</v>
          </cell>
          <cell r="H101" t="str">
            <v>--  </v>
          </cell>
          <cell r="I101">
            <v>1</v>
          </cell>
          <cell r="J101">
            <v>0.045454545454545456</v>
          </cell>
          <cell r="K101" t="str">
            <v>--  </v>
          </cell>
        </row>
        <row r="102">
          <cell r="A102" t="str">
            <v>11.</v>
          </cell>
          <cell r="B102" t="str">
            <v>If Enrolled Since Degree, Pursuing or</v>
          </cell>
        </row>
        <row r="103">
          <cell r="B103" t="str">
            <v>Have Completed an Additional Degree?</v>
          </cell>
        </row>
        <row r="104">
          <cell r="B104" t="str">
            <v>    Yes</v>
          </cell>
          <cell r="C104">
            <v>168</v>
          </cell>
          <cell r="D104">
            <v>0.3010752688172043</v>
          </cell>
          <cell r="E104">
            <v>0.6176470588235294</v>
          </cell>
          <cell r="F104">
            <v>17</v>
          </cell>
          <cell r="G104">
            <v>0.38636363636363635</v>
          </cell>
          <cell r="H104">
            <v>0.7727272727272727</v>
          </cell>
          <cell r="I104">
            <v>6</v>
          </cell>
          <cell r="J104">
            <v>0.2727272727272727</v>
          </cell>
          <cell r="K104">
            <v>0.46153846153846156</v>
          </cell>
        </row>
        <row r="105">
          <cell r="B105" t="str">
            <v>    No</v>
          </cell>
          <cell r="C105">
            <v>104</v>
          </cell>
          <cell r="D105">
            <v>0.1863799283154122</v>
          </cell>
          <cell r="E105">
            <v>0.38235294117647056</v>
          </cell>
          <cell r="F105">
            <v>5</v>
          </cell>
          <cell r="G105">
            <v>0.11363636363636363</v>
          </cell>
          <cell r="H105">
            <v>0.22727272727272727</v>
          </cell>
          <cell r="I105">
            <v>7</v>
          </cell>
          <cell r="J105">
            <v>0.3181818181818182</v>
          </cell>
          <cell r="K105">
            <v>0.5384615384615384</v>
          </cell>
        </row>
        <row r="106">
          <cell r="B106" t="str">
            <v>    No Response</v>
          </cell>
          <cell r="C106">
            <v>286</v>
          </cell>
          <cell r="D106">
            <v>0.5125448028673835</v>
          </cell>
          <cell r="E106" t="str">
            <v>--  </v>
          </cell>
          <cell r="F106">
            <v>22</v>
          </cell>
          <cell r="G106">
            <v>0.5</v>
          </cell>
          <cell r="H106" t="str">
            <v>--  </v>
          </cell>
          <cell r="I106">
            <v>9</v>
          </cell>
          <cell r="J106">
            <v>0.4090909090909091</v>
          </cell>
          <cell r="K106" t="str">
            <v>--  </v>
          </cell>
        </row>
        <row r="108">
          <cell r="B108" t="str">
            <v>The remaining questions in Part II were to be answered only by respondents who were pursuing or had completed another degree.</v>
          </cell>
          <cell r="C108">
            <v>168</v>
          </cell>
          <cell r="D108">
            <v>1</v>
          </cell>
          <cell r="F108">
            <v>17</v>
          </cell>
          <cell r="G108">
            <v>1</v>
          </cell>
          <cell r="I108">
            <v>6</v>
          </cell>
          <cell r="J108">
            <v>1</v>
          </cell>
        </row>
        <row r="109">
          <cell r="A109" t="str">
            <v>11.</v>
          </cell>
          <cell r="B109" t="str">
            <v>Pursuing or Completed Another Degree?</v>
          </cell>
        </row>
        <row r="110">
          <cell r="B110" t="str">
            <v>    Associate's</v>
          </cell>
          <cell r="C110">
            <v>3</v>
          </cell>
          <cell r="D110">
            <v>0.017857142857142856</v>
          </cell>
          <cell r="E110">
            <v>0.01818181818181818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Second Bachelor's</v>
          </cell>
          <cell r="C111">
            <v>6</v>
          </cell>
          <cell r="D111">
            <v>0.03571428571428571</v>
          </cell>
          <cell r="E111">
            <v>0.03636363636363636</v>
          </cell>
          <cell r="F111">
            <v>2</v>
          </cell>
          <cell r="G111">
            <v>0.11764705882352941</v>
          </cell>
          <cell r="H111">
            <v>0.125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 Academic Master's (MA, MS, MEd, etc)</v>
          </cell>
          <cell r="C112">
            <v>69</v>
          </cell>
          <cell r="D112">
            <v>0.4107142857142857</v>
          </cell>
          <cell r="E112">
            <v>0.41818181818181815</v>
          </cell>
          <cell r="F112">
            <v>4</v>
          </cell>
          <cell r="G112">
            <v>0.23529411764705882</v>
          </cell>
          <cell r="H112">
            <v>0.25</v>
          </cell>
          <cell r="I112">
            <v>3</v>
          </cell>
          <cell r="J112">
            <v>0.5</v>
          </cell>
          <cell r="K112">
            <v>0.5</v>
          </cell>
        </row>
        <row r="113">
          <cell r="B113" t="str">
            <v>    Prof. Master's of Ed Specialist</v>
          </cell>
          <cell r="C113">
            <v>54</v>
          </cell>
          <cell r="D113">
            <v>0.32142857142857145</v>
          </cell>
          <cell r="E113">
            <v>0.32727272727272727</v>
          </cell>
          <cell r="F113">
            <v>10</v>
          </cell>
          <cell r="G113">
            <v>0.5882352941176471</v>
          </cell>
          <cell r="H113">
            <v>0.625</v>
          </cell>
          <cell r="I113">
            <v>2</v>
          </cell>
          <cell r="J113">
            <v>0.3333333333333333</v>
          </cell>
          <cell r="K113">
            <v>0.3333333333333333</v>
          </cell>
        </row>
        <row r="114">
          <cell r="B114" t="str">
            <v>    Medicine (MD, OD)</v>
          </cell>
          <cell r="C114">
            <v>3</v>
          </cell>
          <cell r="D114">
            <v>0.017857142857142856</v>
          </cell>
          <cell r="E114">
            <v>0.01818181818181818</v>
          </cell>
          <cell r="F114">
            <v>0</v>
          </cell>
          <cell r="G114">
            <v>0</v>
          </cell>
          <cell r="H114">
            <v>0</v>
          </cell>
          <cell r="I114">
            <v>1</v>
          </cell>
          <cell r="J114">
            <v>0.16666666666666666</v>
          </cell>
          <cell r="K114">
            <v>0.16666666666666666</v>
          </cell>
        </row>
        <row r="115">
          <cell r="B115" t="str">
            <v>    Health Prof. (dentistry, pharmacy, etc.)</v>
          </cell>
          <cell r="C115">
            <v>13</v>
          </cell>
          <cell r="D115">
            <v>0.07738095238095238</v>
          </cell>
          <cell r="E115">
            <v>0.07878787878787878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Theology/Divinity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    Law (LLB, JD)</v>
          </cell>
          <cell r="C117">
            <v>5</v>
          </cell>
          <cell r="D117">
            <v>0.02976190476190476</v>
          </cell>
          <cell r="E117">
            <v>0.030303030303030304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    Doctorate (PhD, EdD, DA, DBA, etc.)</v>
          </cell>
          <cell r="C118">
            <v>5</v>
          </cell>
          <cell r="D118">
            <v>0.02976190476190476</v>
          </cell>
          <cell r="E118">
            <v>0.030303030303030304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    Other</v>
          </cell>
          <cell r="C119">
            <v>7</v>
          </cell>
          <cell r="D119">
            <v>0.041666666666666664</v>
          </cell>
          <cell r="E119">
            <v>0.04242424242424243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B120" t="str">
            <v>    No Response</v>
          </cell>
          <cell r="C120">
            <v>3</v>
          </cell>
          <cell r="D120">
            <v>0.017857142857142856</v>
          </cell>
          <cell r="E120" t="str">
            <v>--  </v>
          </cell>
          <cell r="F120">
            <v>1</v>
          </cell>
          <cell r="G120">
            <v>0.058823529411764705</v>
          </cell>
          <cell r="H120" t="str">
            <v>--  </v>
          </cell>
          <cell r="I120">
            <v>0</v>
          </cell>
          <cell r="J120">
            <v>0</v>
          </cell>
          <cell r="K120" t="str">
            <v>--  </v>
          </cell>
        </row>
        <row r="121">
          <cell r="A121" t="str">
            <v>12.</v>
          </cell>
          <cell r="B121" t="str">
            <v>How Well Bach. Degree Prepared You</v>
          </cell>
        </row>
        <row r="122">
          <cell r="B122" t="str">
            <v>For Additional Degree</v>
          </cell>
        </row>
        <row r="123">
          <cell r="B123" t="str">
            <v>    Very Well</v>
          </cell>
          <cell r="C123">
            <v>45</v>
          </cell>
          <cell r="D123">
            <v>0.26785714285714285</v>
          </cell>
          <cell r="E123">
            <v>0.2777777777777778</v>
          </cell>
          <cell r="F123">
            <v>5</v>
          </cell>
          <cell r="G123">
            <v>0.29411764705882354</v>
          </cell>
          <cell r="H123">
            <v>0.3333333333333333</v>
          </cell>
          <cell r="I123">
            <v>4</v>
          </cell>
          <cell r="J123">
            <v>0.6666666666666666</v>
          </cell>
          <cell r="K123">
            <v>0.6666666666666666</v>
          </cell>
        </row>
        <row r="124">
          <cell r="B124" t="str">
            <v>    Well</v>
          </cell>
          <cell r="C124">
            <v>68</v>
          </cell>
          <cell r="D124">
            <v>0.40476190476190477</v>
          </cell>
          <cell r="E124">
            <v>0.41975308641975306</v>
          </cell>
          <cell r="F124">
            <v>5</v>
          </cell>
          <cell r="G124">
            <v>0.29411764705882354</v>
          </cell>
          <cell r="H124">
            <v>0.3333333333333333</v>
          </cell>
          <cell r="I124">
            <v>2</v>
          </cell>
          <cell r="J124">
            <v>0.3333333333333333</v>
          </cell>
          <cell r="K124">
            <v>0.3333333333333333</v>
          </cell>
        </row>
        <row r="125">
          <cell r="B125" t="str">
            <v>    Adequately</v>
          </cell>
          <cell r="C125">
            <v>38</v>
          </cell>
          <cell r="D125">
            <v>0.2261904761904762</v>
          </cell>
          <cell r="E125">
            <v>0.2345679012345679</v>
          </cell>
          <cell r="F125">
            <v>4</v>
          </cell>
          <cell r="G125">
            <v>0.23529411764705882</v>
          </cell>
          <cell r="H125">
            <v>0.26666666666666666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    Inadequately</v>
          </cell>
          <cell r="C126">
            <v>11</v>
          </cell>
          <cell r="D126">
            <v>0.06547619047619048</v>
          </cell>
          <cell r="E126">
            <v>0.06790123456790123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B127" t="str">
            <v>    Poorly</v>
          </cell>
          <cell r="C127">
            <v>0</v>
          </cell>
          <cell r="D127">
            <v>0</v>
          </cell>
          <cell r="E127">
            <v>0</v>
          </cell>
          <cell r="F127">
            <v>1</v>
          </cell>
          <cell r="G127">
            <v>0.058823529411764705</v>
          </cell>
          <cell r="H127">
            <v>0.06666666666666667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    Very Poorly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B129" t="str">
            <v>    No Response</v>
          </cell>
          <cell r="C129">
            <v>6</v>
          </cell>
          <cell r="D129">
            <v>0.03571428571428571</v>
          </cell>
          <cell r="E129" t="str">
            <v>--  </v>
          </cell>
          <cell r="F129">
            <v>2</v>
          </cell>
          <cell r="G129">
            <v>0.11764705882352941</v>
          </cell>
          <cell r="H129" t="str">
            <v>--  </v>
          </cell>
          <cell r="I129">
            <v>0</v>
          </cell>
          <cell r="J129">
            <v>0</v>
          </cell>
          <cell r="K129" t="str">
            <v>--  </v>
          </cell>
        </row>
        <row r="130">
          <cell r="C130">
            <v>3</v>
          </cell>
        </row>
        <row r="131">
          <cell r="C131">
            <v>4</v>
          </cell>
        </row>
        <row r="132">
          <cell r="C132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3 -schools"/>
      <sheetName val="schools satisfaction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2005 Baccalaureate Graduates -- One Year Out</v>
          </cell>
        </row>
        <row r="3">
          <cell r="A3" t="str">
            <v>Survey Responses  --  Part III</v>
          </cell>
        </row>
        <row r="4">
          <cell r="A4" t="str">
            <v>Satisfaction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B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624</v>
          </cell>
          <cell r="D8">
            <v>1</v>
          </cell>
        </row>
        <row r="9">
          <cell r="A9" t="str">
            <v>13.</v>
          </cell>
          <cell r="B9" t="str">
            <v>Present Attitude Towards the</v>
          </cell>
        </row>
        <row r="10">
          <cell r="B10" t="str">
            <v>University</v>
          </cell>
        </row>
        <row r="11">
          <cell r="B11" t="str">
            <v>    Strongly Positive</v>
          </cell>
          <cell r="C11">
            <v>116</v>
          </cell>
          <cell r="D11">
            <v>0.1858974358974359</v>
          </cell>
          <cell r="E11">
            <v>0.19463087248322147</v>
          </cell>
        </row>
        <row r="12">
          <cell r="B12" t="str">
            <v>    Positive</v>
          </cell>
          <cell r="C12">
            <v>326</v>
          </cell>
          <cell r="D12">
            <v>0.5224358974358975</v>
          </cell>
          <cell r="E12">
            <v>0.5469798657718121</v>
          </cell>
        </row>
        <row r="13">
          <cell r="B13" t="str">
            <v>    Somewhat Positive</v>
          </cell>
          <cell r="C13">
            <v>96</v>
          </cell>
          <cell r="D13">
            <v>0.15384615384615385</v>
          </cell>
          <cell r="E13">
            <v>0.1610738255033557</v>
          </cell>
        </row>
        <row r="14">
          <cell r="B14" t="str">
            <v>    Somewhat Negative</v>
          </cell>
          <cell r="C14">
            <v>37</v>
          </cell>
          <cell r="D14">
            <v>0.05929487179487179</v>
          </cell>
          <cell r="E14">
            <v>0.06208053691275168</v>
          </cell>
        </row>
        <row r="15">
          <cell r="B15" t="str">
            <v>    Negative</v>
          </cell>
          <cell r="C15">
            <v>15</v>
          </cell>
          <cell r="D15">
            <v>0.02403846153846154</v>
          </cell>
          <cell r="E15">
            <v>0.025167785234899327</v>
          </cell>
        </row>
        <row r="16">
          <cell r="B16" t="str">
            <v>    Strongly Negative</v>
          </cell>
          <cell r="C16">
            <v>6</v>
          </cell>
          <cell r="D16">
            <v>0.009615384615384616</v>
          </cell>
          <cell r="E16">
            <v>0.010067114093959731</v>
          </cell>
        </row>
        <row r="17">
          <cell r="B17" t="str">
            <v>    No Response</v>
          </cell>
          <cell r="C17">
            <v>28</v>
          </cell>
          <cell r="D17">
            <v>0.04487179487179487</v>
          </cell>
          <cell r="E17" t="str">
            <v>--  </v>
          </cell>
        </row>
        <row r="18">
          <cell r="A18" t="str">
            <v>14.</v>
          </cell>
          <cell r="B18" t="str">
            <v>Present Attitude Towards your</v>
          </cell>
        </row>
        <row r="19">
          <cell r="B19" t="str">
            <v>Bachelor's Degree Major</v>
          </cell>
        </row>
        <row r="20">
          <cell r="B20" t="str">
            <v>    Strongly Positive</v>
          </cell>
          <cell r="C20">
            <v>173</v>
          </cell>
          <cell r="D20">
            <v>0.27724358974358976</v>
          </cell>
          <cell r="E20">
            <v>0.2902684563758389</v>
          </cell>
        </row>
        <row r="21">
          <cell r="B21" t="str">
            <v>    Positive</v>
          </cell>
          <cell r="C21">
            <v>260</v>
          </cell>
          <cell r="D21">
            <v>0.4166666666666667</v>
          </cell>
          <cell r="E21">
            <v>0.436241610738255</v>
          </cell>
        </row>
        <row r="22">
          <cell r="B22" t="str">
            <v>    Somewhat Positive</v>
          </cell>
          <cell r="C22">
            <v>110</v>
          </cell>
          <cell r="D22">
            <v>0.1762820512820513</v>
          </cell>
          <cell r="E22">
            <v>0.18456375838926176</v>
          </cell>
        </row>
        <row r="23">
          <cell r="B23" t="str">
            <v>    Somewhat Negative</v>
          </cell>
          <cell r="C23">
            <v>34</v>
          </cell>
          <cell r="D23">
            <v>0.05448717948717949</v>
          </cell>
          <cell r="E23">
            <v>0.05704697986577181</v>
          </cell>
        </row>
        <row r="24">
          <cell r="B24" t="str">
            <v>    Negative</v>
          </cell>
          <cell r="C24">
            <v>13</v>
          </cell>
          <cell r="D24">
            <v>0.020833333333333332</v>
          </cell>
          <cell r="E24">
            <v>0.02181208053691275</v>
          </cell>
        </row>
        <row r="25">
          <cell r="B25" t="str">
            <v>    Strongly Negative</v>
          </cell>
          <cell r="C25">
            <v>6</v>
          </cell>
          <cell r="D25">
            <v>0.009615384615384616</v>
          </cell>
          <cell r="E25">
            <v>0.010067114093959731</v>
          </cell>
        </row>
        <row r="26">
          <cell r="B26" t="str">
            <v>    No Response</v>
          </cell>
          <cell r="C26">
            <v>28</v>
          </cell>
          <cell r="D26">
            <v>0.04487179487179487</v>
          </cell>
          <cell r="E26" t="str">
            <v>--  </v>
          </cell>
        </row>
        <row r="27">
          <cell r="C27" t="str">
            <v>Male</v>
          </cell>
          <cell r="F27" t="str">
            <v>Female</v>
          </cell>
        </row>
        <row r="28">
          <cell r="D28" t="str">
            <v>Percent</v>
          </cell>
          <cell r="E28" t="str">
            <v>Percent</v>
          </cell>
          <cell r="G28" t="str">
            <v>Percent</v>
          </cell>
          <cell r="H28" t="str">
            <v>Percent</v>
          </cell>
        </row>
        <row r="29">
          <cell r="B29" t="str">
            <v>Gender Detail</v>
          </cell>
          <cell r="D29" t="str">
            <v>of Survey</v>
          </cell>
          <cell r="E29" t="str">
            <v>of Question</v>
          </cell>
          <cell r="G29" t="str">
            <v>of Survey</v>
          </cell>
          <cell r="H29" t="str">
            <v>of Question</v>
          </cell>
        </row>
        <row r="30">
          <cell r="C30" t="str">
            <v>Number</v>
          </cell>
          <cell r="D30" t="str">
            <v>Respondents</v>
          </cell>
          <cell r="E30" t="str">
            <v>Respondents</v>
          </cell>
          <cell r="F30" t="str">
            <v>Number</v>
          </cell>
          <cell r="G30" t="str">
            <v>Respondents</v>
          </cell>
          <cell r="H30" t="str">
            <v>Respondents</v>
          </cell>
        </row>
        <row r="31">
          <cell r="A31" t="str">
            <v>Number of Survey Respondents</v>
          </cell>
          <cell r="C31">
            <v>206</v>
          </cell>
          <cell r="D31">
            <v>1</v>
          </cell>
          <cell r="F31">
            <v>418</v>
          </cell>
          <cell r="G31">
            <v>1</v>
          </cell>
        </row>
        <row r="32">
          <cell r="A32" t="str">
            <v>13.</v>
          </cell>
          <cell r="B32" t="str">
            <v>Present Attitude Towards the</v>
          </cell>
        </row>
        <row r="33">
          <cell r="B33" t="str">
            <v>University</v>
          </cell>
        </row>
        <row r="34">
          <cell r="B34" t="str">
            <v>    Strongly Positive</v>
          </cell>
          <cell r="C34">
            <v>46</v>
          </cell>
          <cell r="D34">
            <v>0.22330097087378642</v>
          </cell>
          <cell r="E34">
            <v>0.23834196891191708</v>
          </cell>
          <cell r="F34">
            <v>70</v>
          </cell>
          <cell r="G34">
            <v>0.1674641148325359</v>
          </cell>
          <cell r="H34">
            <v>0.17369727047146402</v>
          </cell>
        </row>
        <row r="35">
          <cell r="B35" t="str">
            <v>    Positive</v>
          </cell>
          <cell r="C35">
            <v>94</v>
          </cell>
          <cell r="D35">
            <v>0.4563106796116505</v>
          </cell>
          <cell r="E35">
            <v>0.48704663212435234</v>
          </cell>
          <cell r="F35">
            <v>232</v>
          </cell>
          <cell r="G35">
            <v>0.5550239234449761</v>
          </cell>
          <cell r="H35">
            <v>0.575682382133995</v>
          </cell>
        </row>
        <row r="36">
          <cell r="B36" t="str">
            <v>    Somewhat Positive</v>
          </cell>
          <cell r="C36">
            <v>39</v>
          </cell>
          <cell r="D36">
            <v>0.18932038834951456</v>
          </cell>
          <cell r="E36">
            <v>0.20207253886010362</v>
          </cell>
          <cell r="F36">
            <v>57</v>
          </cell>
          <cell r="G36">
            <v>0.13636363636363635</v>
          </cell>
          <cell r="H36">
            <v>0.141439205955335</v>
          </cell>
        </row>
        <row r="37">
          <cell r="B37" t="str">
            <v>    Somewhat Negative</v>
          </cell>
          <cell r="C37">
            <v>8</v>
          </cell>
          <cell r="D37">
            <v>0.038834951456310676</v>
          </cell>
          <cell r="E37">
            <v>0.04145077720207254</v>
          </cell>
          <cell r="F37">
            <v>29</v>
          </cell>
          <cell r="G37">
            <v>0.06937799043062201</v>
          </cell>
          <cell r="H37">
            <v>0.07196029776674938</v>
          </cell>
        </row>
        <row r="38">
          <cell r="B38" t="str">
            <v>    Negative</v>
          </cell>
          <cell r="C38">
            <v>5</v>
          </cell>
          <cell r="D38">
            <v>0.024271844660194174</v>
          </cell>
          <cell r="E38">
            <v>0.025906735751295335</v>
          </cell>
          <cell r="F38">
            <v>10</v>
          </cell>
          <cell r="G38">
            <v>0.023923444976076555</v>
          </cell>
          <cell r="H38">
            <v>0.02481389578163772</v>
          </cell>
        </row>
        <row r="39">
          <cell r="B39" t="str">
            <v>    Strongly Negative</v>
          </cell>
          <cell r="C39">
            <v>1</v>
          </cell>
          <cell r="D39">
            <v>0.0048543689320388345</v>
          </cell>
          <cell r="E39">
            <v>0.0051813471502590676</v>
          </cell>
          <cell r="F39">
            <v>5</v>
          </cell>
          <cell r="G39">
            <v>0.011961722488038277</v>
          </cell>
          <cell r="H39">
            <v>0.01240694789081886</v>
          </cell>
        </row>
        <row r="40">
          <cell r="B40" t="str">
            <v>    No Response</v>
          </cell>
          <cell r="C40">
            <v>13</v>
          </cell>
          <cell r="D40">
            <v>0.06310679611650485</v>
          </cell>
          <cell r="E40" t="str">
            <v>--  </v>
          </cell>
          <cell r="F40">
            <v>15</v>
          </cell>
          <cell r="G40">
            <v>0.03588516746411483</v>
          </cell>
          <cell r="H40" t="str">
            <v>--  </v>
          </cell>
        </row>
        <row r="41">
          <cell r="A41" t="str">
            <v>Southern Illinois University Edwardsville</v>
          </cell>
          <cell r="K41" t="str">
            <v>Page III-2</v>
          </cell>
        </row>
        <row r="42">
          <cell r="A42" t="str">
            <v>Survey of 2005 Baccalaureate Graduates -- One Year Out</v>
          </cell>
        </row>
        <row r="43">
          <cell r="A43" t="str">
            <v>Survey Responses  --  Part III</v>
          </cell>
        </row>
        <row r="44">
          <cell r="A44" t="str">
            <v>Satisfaction Questions</v>
          </cell>
        </row>
        <row r="45">
          <cell r="C45" t="str">
            <v>Male</v>
          </cell>
          <cell r="F45" t="str">
            <v>Female</v>
          </cell>
        </row>
        <row r="46">
          <cell r="D46" t="str">
            <v>Percent</v>
          </cell>
          <cell r="E46" t="str">
            <v>Percent</v>
          </cell>
          <cell r="G46" t="str">
            <v>Percent</v>
          </cell>
          <cell r="H46" t="str">
            <v>Percent</v>
          </cell>
        </row>
        <row r="47">
          <cell r="B47" t="str">
            <v>Gender Detail</v>
          </cell>
          <cell r="D47" t="str">
            <v>of Survey</v>
          </cell>
          <cell r="E47" t="str">
            <v>of Question</v>
          </cell>
          <cell r="G47" t="str">
            <v>of Survey</v>
          </cell>
          <cell r="H47" t="str">
            <v>of Question</v>
          </cell>
        </row>
        <row r="48">
          <cell r="C48" t="str">
            <v>Number</v>
          </cell>
          <cell r="D48" t="str">
            <v>Respondents</v>
          </cell>
          <cell r="E48" t="str">
            <v>Respondents</v>
          </cell>
          <cell r="F48" t="str">
            <v>Number</v>
          </cell>
          <cell r="G48" t="str">
            <v>Respondents</v>
          </cell>
          <cell r="H48" t="str">
            <v>Respondents</v>
          </cell>
        </row>
        <row r="49">
          <cell r="A49" t="str">
            <v>14.</v>
          </cell>
          <cell r="B49" t="str">
            <v>Present Attitude Towards your </v>
          </cell>
        </row>
        <row r="50">
          <cell r="B50" t="str">
            <v>Bachelor's Degree Major</v>
          </cell>
        </row>
        <row r="51">
          <cell r="B51" t="str">
            <v>    Strongly Positive</v>
          </cell>
          <cell r="C51">
            <v>54</v>
          </cell>
          <cell r="D51">
            <v>0.2621359223300971</v>
          </cell>
          <cell r="E51">
            <v>0.27979274611398963</v>
          </cell>
          <cell r="F51">
            <v>119</v>
          </cell>
          <cell r="G51">
            <v>0.284688995215311</v>
          </cell>
          <cell r="H51">
            <v>0.29528535980148884</v>
          </cell>
        </row>
        <row r="52">
          <cell r="B52" t="str">
            <v>    Positive</v>
          </cell>
          <cell r="C52">
            <v>84</v>
          </cell>
          <cell r="D52">
            <v>0.4077669902912621</v>
          </cell>
          <cell r="E52">
            <v>0.43523316062176165</v>
          </cell>
          <cell r="F52">
            <v>176</v>
          </cell>
          <cell r="G52">
            <v>0.42105263157894735</v>
          </cell>
          <cell r="H52">
            <v>0.43672456575682383</v>
          </cell>
        </row>
        <row r="53">
          <cell r="B53" t="str">
            <v>    Somewhat Positive</v>
          </cell>
          <cell r="C53">
            <v>39</v>
          </cell>
          <cell r="D53">
            <v>0.18932038834951456</v>
          </cell>
          <cell r="E53">
            <v>0.20207253886010362</v>
          </cell>
          <cell r="F53">
            <v>71</v>
          </cell>
          <cell r="G53">
            <v>0.16985645933014354</v>
          </cell>
          <cell r="H53">
            <v>0.1761786600496278</v>
          </cell>
        </row>
        <row r="54">
          <cell r="B54" t="str">
            <v>    Somewhat Negative</v>
          </cell>
          <cell r="C54">
            <v>11</v>
          </cell>
          <cell r="D54">
            <v>0.05339805825242718</v>
          </cell>
          <cell r="E54">
            <v>0.05699481865284974</v>
          </cell>
          <cell r="F54">
            <v>23</v>
          </cell>
          <cell r="G54">
            <v>0.05502392344497608</v>
          </cell>
          <cell r="H54">
            <v>0.05707196029776675</v>
          </cell>
        </row>
        <row r="55">
          <cell r="B55" t="str">
            <v>    Negative</v>
          </cell>
          <cell r="C55">
            <v>3</v>
          </cell>
          <cell r="D55">
            <v>0.014563106796116505</v>
          </cell>
          <cell r="E55">
            <v>0.015544041450777202</v>
          </cell>
          <cell r="F55">
            <v>10</v>
          </cell>
          <cell r="G55">
            <v>0.023923444976076555</v>
          </cell>
          <cell r="H55">
            <v>0.02481389578163772</v>
          </cell>
        </row>
        <row r="56">
          <cell r="B56" t="str">
            <v>    Strongly Negative</v>
          </cell>
          <cell r="C56">
            <v>2</v>
          </cell>
          <cell r="D56">
            <v>0.009708737864077669</v>
          </cell>
          <cell r="E56">
            <v>0.010362694300518135</v>
          </cell>
          <cell r="F56">
            <v>4</v>
          </cell>
          <cell r="G56">
            <v>0.009569377990430622</v>
          </cell>
          <cell r="H56">
            <v>0.009925558312655087</v>
          </cell>
        </row>
        <row r="57">
          <cell r="B57" t="str">
            <v>    No Response</v>
          </cell>
          <cell r="C57">
            <v>13</v>
          </cell>
          <cell r="D57">
            <v>0.06310679611650485</v>
          </cell>
          <cell r="E57" t="str">
            <v>--  </v>
          </cell>
          <cell r="F57">
            <v>15</v>
          </cell>
          <cell r="G57">
            <v>0.03588516746411483</v>
          </cell>
          <cell r="H57" t="str">
            <v>--  </v>
          </cell>
        </row>
        <row r="58">
          <cell r="C58" t="str">
            <v>White, Non-Hispanic</v>
          </cell>
          <cell r="F58" t="str">
            <v>Black, Non-Hispanic</v>
          </cell>
          <cell r="I58" t="str">
            <v>Other *</v>
          </cell>
        </row>
        <row r="59">
          <cell r="D59" t="str">
            <v>Percent</v>
          </cell>
          <cell r="E59" t="str">
            <v>Percent</v>
          </cell>
          <cell r="G59" t="str">
            <v>Percent</v>
          </cell>
          <cell r="H59" t="str">
            <v>Percent</v>
          </cell>
          <cell r="J59" t="str">
            <v>Percent</v>
          </cell>
          <cell r="K59" t="str">
            <v>Percent</v>
          </cell>
        </row>
        <row r="60">
          <cell r="A60" t="str">
            <v>Race/Ethnicity Detail</v>
          </cell>
          <cell r="D60" t="str">
            <v>of Survey</v>
          </cell>
          <cell r="E60" t="str">
            <v>of Question</v>
          </cell>
          <cell r="G60" t="str">
            <v>of Survey</v>
          </cell>
          <cell r="H60" t="str">
            <v>of Question</v>
          </cell>
          <cell r="J60" t="str">
            <v>of Survey</v>
          </cell>
          <cell r="K60" t="str">
            <v>of Question</v>
          </cell>
        </row>
        <row r="61">
          <cell r="C61" t="str">
            <v>Number</v>
          </cell>
          <cell r="D61" t="str">
            <v>Respondents</v>
          </cell>
          <cell r="E61" t="str">
            <v>Respondents</v>
          </cell>
          <cell r="F61" t="str">
            <v>Number</v>
          </cell>
          <cell r="G61" t="str">
            <v>Respondents</v>
          </cell>
          <cell r="H61" t="str">
            <v>Respondents</v>
          </cell>
          <cell r="I61" t="str">
            <v>Number</v>
          </cell>
          <cell r="J61" t="str">
            <v>Respondents</v>
          </cell>
          <cell r="K61" t="str">
            <v>Respondents</v>
          </cell>
        </row>
        <row r="62">
          <cell r="A62" t="str">
            <v>Number of Survey Respondents</v>
          </cell>
          <cell r="C62">
            <v>558</v>
          </cell>
          <cell r="D62">
            <v>1</v>
          </cell>
          <cell r="F62">
            <v>44</v>
          </cell>
          <cell r="G62">
            <v>1</v>
          </cell>
          <cell r="I62">
            <v>22</v>
          </cell>
          <cell r="J62">
            <v>1</v>
          </cell>
        </row>
        <row r="63">
          <cell r="A63" t="str">
            <v>13.</v>
          </cell>
          <cell r="B63" t="str">
            <v>Present Attitude Towards the</v>
          </cell>
        </row>
        <row r="64">
          <cell r="B64" t="str">
            <v>University</v>
          </cell>
        </row>
        <row r="65">
          <cell r="B65" t="str">
            <v>    Strongly Positive</v>
          </cell>
          <cell r="C65">
            <v>102</v>
          </cell>
          <cell r="D65">
            <v>0.1827956989247312</v>
          </cell>
          <cell r="E65">
            <v>0.19172932330827067</v>
          </cell>
          <cell r="F65">
            <v>6</v>
          </cell>
          <cell r="G65">
            <v>0.13636363636363635</v>
          </cell>
          <cell r="H65">
            <v>0.13953488372093023</v>
          </cell>
          <cell r="I65">
            <v>8</v>
          </cell>
          <cell r="J65">
            <v>0.36363636363636365</v>
          </cell>
          <cell r="K65">
            <v>0.38095238095238093</v>
          </cell>
        </row>
        <row r="66">
          <cell r="B66" t="str">
            <v>    Positive</v>
          </cell>
          <cell r="C66">
            <v>292</v>
          </cell>
          <cell r="D66">
            <v>0.5232974910394266</v>
          </cell>
          <cell r="E66">
            <v>0.5488721804511278</v>
          </cell>
          <cell r="F66">
            <v>26</v>
          </cell>
          <cell r="G66">
            <v>0.5909090909090909</v>
          </cell>
          <cell r="H66">
            <v>0.6046511627906976</v>
          </cell>
          <cell r="I66">
            <v>8</v>
          </cell>
          <cell r="J66">
            <v>0.36363636363636365</v>
          </cell>
          <cell r="K66">
            <v>0.38095238095238093</v>
          </cell>
        </row>
        <row r="67">
          <cell r="B67" t="str">
            <v>    Somewhat Positive</v>
          </cell>
          <cell r="C67">
            <v>87</v>
          </cell>
          <cell r="D67">
            <v>0.15591397849462366</v>
          </cell>
          <cell r="E67">
            <v>0.16353383458646617</v>
          </cell>
          <cell r="F67">
            <v>5</v>
          </cell>
          <cell r="G67">
            <v>0.11363636363636363</v>
          </cell>
          <cell r="H67">
            <v>0.11627906976744186</v>
          </cell>
          <cell r="I67">
            <v>4</v>
          </cell>
          <cell r="J67">
            <v>0.18181818181818182</v>
          </cell>
          <cell r="K67">
            <v>0.19047619047619047</v>
          </cell>
        </row>
        <row r="68">
          <cell r="B68" t="str">
            <v>    Somewhat Negative</v>
          </cell>
          <cell r="C68">
            <v>33</v>
          </cell>
          <cell r="D68">
            <v>0.05913978494623656</v>
          </cell>
          <cell r="E68">
            <v>0.06203007518796992</v>
          </cell>
          <cell r="F68">
            <v>3</v>
          </cell>
          <cell r="G68">
            <v>0.06818181818181818</v>
          </cell>
          <cell r="H68">
            <v>0.06976744186046512</v>
          </cell>
          <cell r="I68">
            <v>1</v>
          </cell>
          <cell r="J68">
            <v>0.045454545454545456</v>
          </cell>
          <cell r="K68">
            <v>0.047619047619047616</v>
          </cell>
        </row>
        <row r="69">
          <cell r="B69" t="str">
            <v>    Negative</v>
          </cell>
          <cell r="C69">
            <v>14</v>
          </cell>
          <cell r="D69">
            <v>0.025089605734767026</v>
          </cell>
          <cell r="E69">
            <v>0.02631578947368421</v>
          </cell>
          <cell r="F69">
            <v>1</v>
          </cell>
          <cell r="G69">
            <v>0.022727272727272728</v>
          </cell>
          <cell r="H69">
            <v>0.023255813953488372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    Strongly Negative</v>
          </cell>
          <cell r="C70">
            <v>4</v>
          </cell>
          <cell r="D70">
            <v>0.007168458781362007</v>
          </cell>
          <cell r="E70">
            <v>0.007518796992481203</v>
          </cell>
          <cell r="F70">
            <v>2</v>
          </cell>
          <cell r="G70">
            <v>0.045454545454545456</v>
          </cell>
          <cell r="H70">
            <v>0.046511627906976744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    No Response</v>
          </cell>
          <cell r="C71">
            <v>26</v>
          </cell>
          <cell r="D71">
            <v>0.04659498207885305</v>
          </cell>
          <cell r="E71" t="str">
            <v>--  </v>
          </cell>
          <cell r="F71">
            <v>1</v>
          </cell>
          <cell r="G71">
            <v>0.022727272727272728</v>
          </cell>
          <cell r="H71" t="str">
            <v>--  </v>
          </cell>
          <cell r="I71">
            <v>1</v>
          </cell>
          <cell r="J71">
            <v>0.045454545454545456</v>
          </cell>
          <cell r="K71" t="str">
            <v>--  </v>
          </cell>
        </row>
        <row r="72">
          <cell r="A72" t="str">
            <v>14.</v>
          </cell>
          <cell r="B72" t="str">
            <v>Present Attitude Towards your </v>
          </cell>
        </row>
        <row r="73">
          <cell r="B73" t="str">
            <v>Bachelor's Degree Major</v>
          </cell>
        </row>
        <row r="74">
          <cell r="B74" t="str">
            <v>    Strongly Positive</v>
          </cell>
          <cell r="C74">
            <v>149</v>
          </cell>
          <cell r="D74">
            <v>0.2670250896057348</v>
          </cell>
          <cell r="E74">
            <v>0.2800751879699248</v>
          </cell>
          <cell r="F74">
            <v>17</v>
          </cell>
          <cell r="G74">
            <v>0.38636363636363635</v>
          </cell>
          <cell r="H74">
            <v>0.3953488372093023</v>
          </cell>
          <cell r="I74">
            <v>7</v>
          </cell>
          <cell r="J74">
            <v>0.3181818181818182</v>
          </cell>
          <cell r="K74">
            <v>0.3333333333333333</v>
          </cell>
        </row>
        <row r="75">
          <cell r="B75" t="str">
            <v>    Positive</v>
          </cell>
          <cell r="C75">
            <v>238</v>
          </cell>
          <cell r="D75">
            <v>0.4265232974910394</v>
          </cell>
          <cell r="E75">
            <v>0.4473684210526316</v>
          </cell>
          <cell r="F75">
            <v>16</v>
          </cell>
          <cell r="G75">
            <v>0.36363636363636365</v>
          </cell>
          <cell r="H75">
            <v>0.37209302325581395</v>
          </cell>
          <cell r="I75">
            <v>6</v>
          </cell>
          <cell r="J75">
            <v>0.2727272727272727</v>
          </cell>
          <cell r="K75">
            <v>0.2857142857142857</v>
          </cell>
        </row>
        <row r="76">
          <cell r="B76" t="str">
            <v>    Somewhat Positive</v>
          </cell>
          <cell r="C76">
            <v>99</v>
          </cell>
          <cell r="D76">
            <v>0.1774193548387097</v>
          </cell>
          <cell r="E76">
            <v>0.18609022556390978</v>
          </cell>
          <cell r="F76">
            <v>4</v>
          </cell>
          <cell r="G76">
            <v>0.09090909090909091</v>
          </cell>
          <cell r="H76">
            <v>0.09302325581395349</v>
          </cell>
          <cell r="I76">
            <v>7</v>
          </cell>
          <cell r="J76">
            <v>0.3181818181818182</v>
          </cell>
          <cell r="K76">
            <v>0.3333333333333333</v>
          </cell>
        </row>
        <row r="77">
          <cell r="B77" t="str">
            <v>    Somewhat Negative</v>
          </cell>
          <cell r="C77">
            <v>31</v>
          </cell>
          <cell r="D77">
            <v>0.05555555555555555</v>
          </cell>
          <cell r="E77">
            <v>0.05827067669172932</v>
          </cell>
          <cell r="F77">
            <v>3</v>
          </cell>
          <cell r="G77">
            <v>0.06818181818181818</v>
          </cell>
          <cell r="H77">
            <v>0.06976744186046512</v>
          </cell>
          <cell r="I77">
            <v>0</v>
          </cell>
          <cell r="J77">
            <v>0</v>
          </cell>
          <cell r="K77">
            <v>0</v>
          </cell>
        </row>
        <row r="78">
          <cell r="B78" t="str">
            <v>    Negative</v>
          </cell>
          <cell r="C78">
            <v>11</v>
          </cell>
          <cell r="D78">
            <v>0.01971326164874552</v>
          </cell>
          <cell r="E78">
            <v>0.020676691729323307</v>
          </cell>
          <cell r="F78">
            <v>2</v>
          </cell>
          <cell r="G78">
            <v>0.045454545454545456</v>
          </cell>
          <cell r="H78">
            <v>0.046511627906976744</v>
          </cell>
          <cell r="I78">
            <v>0</v>
          </cell>
          <cell r="J78">
            <v>0</v>
          </cell>
          <cell r="K78">
            <v>0</v>
          </cell>
        </row>
        <row r="79">
          <cell r="B79" t="str">
            <v>    Strongly Negative</v>
          </cell>
          <cell r="C79">
            <v>4</v>
          </cell>
          <cell r="D79">
            <v>0.007168458781362007</v>
          </cell>
          <cell r="E79">
            <v>0.007518796992481203</v>
          </cell>
          <cell r="F79">
            <v>1</v>
          </cell>
          <cell r="G79">
            <v>0.022727272727272728</v>
          </cell>
          <cell r="H79">
            <v>0.023255813953488372</v>
          </cell>
          <cell r="I79">
            <v>1</v>
          </cell>
          <cell r="J79">
            <v>0.045454545454545456</v>
          </cell>
          <cell r="K79">
            <v>0.047619047619047616</v>
          </cell>
        </row>
        <row r="80">
          <cell r="B80" t="str">
            <v>    No Response</v>
          </cell>
          <cell r="C80">
            <v>26</v>
          </cell>
          <cell r="D80">
            <v>0.04659498207885305</v>
          </cell>
          <cell r="E80" t="str">
            <v>--  </v>
          </cell>
          <cell r="F80">
            <v>1</v>
          </cell>
          <cell r="G80">
            <v>0.022727272727272728</v>
          </cell>
          <cell r="H80" t="str">
            <v>--  </v>
          </cell>
          <cell r="I80">
            <v>1</v>
          </cell>
          <cell r="J80">
            <v>0.045454545454545456</v>
          </cell>
          <cell r="K80" t="str">
            <v>--  </v>
          </cell>
        </row>
        <row r="81">
          <cell r="A81" t="str">
            <v>*  "Other" includes American Indian/Alaskan Native, Asian/Pacific Islander, Hispanic, and Non-Resident Alien.</v>
          </cell>
        </row>
        <row r="82">
          <cell r="A82" t="str">
            <v>5/21/2007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80">
          <cell r="C180">
            <v>128</v>
          </cell>
        </row>
        <row r="187">
          <cell r="C187">
            <v>163</v>
          </cell>
          <cell r="F187">
            <v>300</v>
          </cell>
        </row>
        <row r="188">
          <cell r="C188">
            <v>18</v>
          </cell>
          <cell r="F188">
            <v>70</v>
          </cell>
        </row>
        <row r="364">
          <cell r="C364">
            <v>47</v>
          </cell>
          <cell r="F364">
            <v>81</v>
          </cell>
        </row>
        <row r="371">
          <cell r="C371">
            <v>412</v>
          </cell>
          <cell r="F371">
            <v>36</v>
          </cell>
          <cell r="I371">
            <v>15</v>
          </cell>
        </row>
        <row r="372">
          <cell r="C372">
            <v>81</v>
          </cell>
          <cell r="F372">
            <v>3</v>
          </cell>
          <cell r="I372">
            <v>4</v>
          </cell>
        </row>
        <row r="549">
          <cell r="C549">
            <v>111</v>
          </cell>
          <cell r="F549">
            <v>12</v>
          </cell>
          <cell r="I549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gradresp-charts"/>
      <sheetName val="GRADRESP-schools"/>
    </sheetNames>
    <sheetDataSet>
      <sheetData sheetId="2">
        <row r="39">
          <cell r="B39">
            <v>835</v>
          </cell>
          <cell r="F39">
            <v>271</v>
          </cell>
        </row>
        <row r="40">
          <cell r="B40">
            <v>1062</v>
          </cell>
          <cell r="F40">
            <v>346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C25" sqref="C25"/>
    </sheetView>
  </sheetViews>
  <sheetFormatPr defaultColWidth="9.140625" defaultRowHeight="12.75"/>
  <cols>
    <col min="1" max="1" width="55.28125" style="49" customWidth="1"/>
    <col min="2" max="2" width="9.140625" style="49" customWidth="1"/>
    <col min="3" max="3" width="14.140625" style="49" customWidth="1"/>
    <col min="4" max="4" width="5.28125" style="49" customWidth="1"/>
    <col min="5" max="5" width="6.140625" style="49" customWidth="1"/>
    <col min="6" max="16384" width="9.140625" style="49" customWidth="1"/>
  </cols>
  <sheetData>
    <row r="1" ht="15.75" customHeight="1">
      <c r="D1" s="50">
        <v>3</v>
      </c>
    </row>
    <row r="2" spans="1:8" ht="15.75">
      <c r="A2" s="51" t="s">
        <v>0</v>
      </c>
      <c r="B2" s="52"/>
      <c r="C2" s="52"/>
      <c r="D2" s="52"/>
      <c r="E2" s="52"/>
      <c r="F2" s="52"/>
      <c r="G2" s="52"/>
      <c r="H2" s="52"/>
    </row>
    <row r="3" spans="1:8" ht="15.75">
      <c r="A3" s="53" t="s">
        <v>1</v>
      </c>
      <c r="B3" s="52"/>
      <c r="C3" s="52"/>
      <c r="D3" s="52"/>
      <c r="E3" s="52"/>
      <c r="F3" s="52"/>
      <c r="G3" s="52"/>
      <c r="H3" s="52"/>
    </row>
    <row r="4" spans="1:8" ht="11.25">
      <c r="A4" s="52"/>
      <c r="B4" s="52"/>
      <c r="C4" s="52"/>
      <c r="D4" s="52"/>
      <c r="E4" s="52"/>
      <c r="F4" s="52"/>
      <c r="G4" s="52"/>
      <c r="H4" s="52"/>
    </row>
    <row r="5" spans="1:8" ht="15">
      <c r="A5" s="54" t="s">
        <v>61</v>
      </c>
      <c r="B5" s="52"/>
      <c r="C5" s="52"/>
      <c r="D5" s="52"/>
      <c r="E5" s="52"/>
      <c r="F5" s="52"/>
      <c r="G5" s="52"/>
      <c r="H5" s="52"/>
    </row>
    <row r="6" spans="1:8" ht="11.25">
      <c r="A6" s="52"/>
      <c r="B6" s="52"/>
      <c r="C6" s="52"/>
      <c r="D6" s="52"/>
      <c r="E6" s="52"/>
      <c r="F6" s="52"/>
      <c r="G6" s="52"/>
      <c r="H6" s="52"/>
    </row>
    <row r="7" spans="1:5" ht="12.75">
      <c r="A7" s="55"/>
      <c r="B7" s="55"/>
      <c r="C7" s="55"/>
      <c r="D7" s="55"/>
      <c r="E7" s="55"/>
    </row>
    <row r="8" spans="1:5" ht="3" customHeight="1">
      <c r="A8" s="56"/>
      <c r="B8" s="57"/>
      <c r="C8" s="58"/>
      <c r="D8" s="59"/>
      <c r="E8" s="55"/>
    </row>
    <row r="9" spans="1:5" ht="12.75">
      <c r="A9" s="56"/>
      <c r="B9" s="56"/>
      <c r="C9" s="58"/>
      <c r="D9" s="59"/>
      <c r="E9" s="60"/>
    </row>
    <row r="10" spans="1:7" ht="12.75">
      <c r="A10" s="61"/>
      <c r="B10" s="62"/>
      <c r="C10" s="63"/>
      <c r="D10" s="64"/>
      <c r="E10" s="55"/>
      <c r="F10" s="52"/>
      <c r="G10" s="52"/>
    </row>
    <row r="11" spans="1:7" ht="12.75">
      <c r="A11" s="65" t="s">
        <v>62</v>
      </c>
      <c r="B11" s="66"/>
      <c r="C11" s="67">
        <v>1929</v>
      </c>
      <c r="D11" s="68"/>
      <c r="E11" s="55"/>
      <c r="F11" s="52"/>
      <c r="G11" s="52"/>
    </row>
    <row r="12" spans="1:5" ht="12.75">
      <c r="A12" s="69"/>
      <c r="B12" s="61"/>
      <c r="C12" s="70"/>
      <c r="D12" s="59"/>
      <c r="E12" s="55"/>
    </row>
    <row r="13" spans="1:5" ht="12.75">
      <c r="A13" s="71" t="s">
        <v>63</v>
      </c>
      <c r="B13" s="72">
        <v>13</v>
      </c>
      <c r="C13" s="70"/>
      <c r="D13" s="59"/>
      <c r="E13" s="55"/>
    </row>
    <row r="14" spans="1:5" ht="12.75">
      <c r="A14" s="71"/>
      <c r="B14" s="61"/>
      <c r="C14" s="70"/>
      <c r="D14" s="59"/>
      <c r="E14" s="55"/>
    </row>
    <row r="15" spans="1:5" ht="12.75">
      <c r="A15" s="73" t="s">
        <v>64</v>
      </c>
      <c r="B15" s="62"/>
      <c r="C15" s="74">
        <v>1916</v>
      </c>
      <c r="D15" s="68" t="s">
        <v>39</v>
      </c>
      <c r="E15" s="55"/>
    </row>
    <row r="16" spans="1:5" ht="12.75">
      <c r="A16" s="75"/>
      <c r="B16" s="61"/>
      <c r="C16" s="70"/>
      <c r="D16" s="59"/>
      <c r="E16" s="55"/>
    </row>
    <row r="17" spans="1:5" ht="12.75">
      <c r="A17" s="76" t="s">
        <v>65</v>
      </c>
      <c r="B17" s="77">
        <v>34</v>
      </c>
      <c r="C17" s="70"/>
      <c r="D17" s="59"/>
      <c r="E17" s="55"/>
    </row>
    <row r="18" spans="1:5" ht="12.75">
      <c r="A18" s="75"/>
      <c r="B18" s="78"/>
      <c r="C18" s="70"/>
      <c r="D18" s="59"/>
      <c r="E18" s="55"/>
    </row>
    <row r="19" spans="1:7" ht="12.75">
      <c r="A19" s="73" t="s">
        <v>66</v>
      </c>
      <c r="B19" s="79"/>
      <c r="C19" s="74">
        <v>1882</v>
      </c>
      <c r="D19" s="68"/>
      <c r="E19" s="80"/>
      <c r="F19" s="80"/>
      <c r="G19" s="81"/>
    </row>
    <row r="20" spans="1:6" ht="12.75">
      <c r="A20" s="75"/>
      <c r="B20" s="78"/>
      <c r="C20" s="70"/>
      <c r="D20" s="59"/>
      <c r="E20" s="82"/>
      <c r="F20" s="82"/>
    </row>
    <row r="21" spans="1:7" ht="12.75">
      <c r="A21" s="76" t="s">
        <v>67</v>
      </c>
      <c r="B21" s="77">
        <v>236</v>
      </c>
      <c r="C21" s="70"/>
      <c r="D21" s="59"/>
      <c r="E21" s="80"/>
      <c r="F21" s="80"/>
      <c r="G21" s="81"/>
    </row>
    <row r="22" spans="1:7" ht="12.75">
      <c r="A22" s="83"/>
      <c r="B22" s="61"/>
      <c r="C22" s="70"/>
      <c r="D22" s="59"/>
      <c r="E22" s="80"/>
      <c r="F22" s="84"/>
      <c r="G22" s="81"/>
    </row>
    <row r="23" spans="1:7" ht="12.75">
      <c r="A23" s="76" t="s">
        <v>68</v>
      </c>
      <c r="B23" s="77">
        <v>1022</v>
      </c>
      <c r="C23" s="70"/>
      <c r="D23" s="59"/>
      <c r="E23" s="80"/>
      <c r="G23" s="81"/>
    </row>
    <row r="24" spans="1:6" ht="12.75">
      <c r="A24" s="75"/>
      <c r="B24" s="61"/>
      <c r="C24" s="70"/>
      <c r="D24" s="59"/>
      <c r="E24" s="55"/>
      <c r="F24" s="84"/>
    </row>
    <row r="25" spans="1:7" ht="12.75">
      <c r="A25" s="73" t="s">
        <v>69</v>
      </c>
      <c r="B25" s="85"/>
      <c r="C25" s="74">
        <v>624</v>
      </c>
      <c r="D25" s="68"/>
      <c r="E25" s="55"/>
      <c r="F25" s="84"/>
      <c r="G25" s="81"/>
    </row>
    <row r="26" spans="1:5" ht="12.75">
      <c r="A26" s="75"/>
      <c r="B26" s="61"/>
      <c r="C26" s="70"/>
      <c r="D26" s="59"/>
      <c r="E26" s="55"/>
    </row>
    <row r="27" spans="1:7" ht="12.75">
      <c r="A27" s="86" t="s">
        <v>70</v>
      </c>
      <c r="B27" s="87"/>
      <c r="C27" s="88">
        <v>0.33156216790648246</v>
      </c>
      <c r="D27" s="89"/>
      <c r="E27" s="55"/>
      <c r="G27" s="81"/>
    </row>
    <row r="28" spans="1:7" ht="12.75">
      <c r="A28" s="75"/>
      <c r="B28" s="61"/>
      <c r="C28" s="70"/>
      <c r="D28" s="59"/>
      <c r="E28" s="55"/>
      <c r="G28" s="81"/>
    </row>
    <row r="29" spans="1:7" ht="12.75">
      <c r="A29" s="90" t="s">
        <v>71</v>
      </c>
      <c r="B29" s="62"/>
      <c r="C29" s="91">
        <v>0.37910085054678005</v>
      </c>
      <c r="D29" s="89"/>
      <c r="E29" s="55"/>
      <c r="G29" s="81"/>
    </row>
    <row r="30" ht="11.25">
      <c r="G30" s="81"/>
    </row>
    <row r="31" ht="11.25">
      <c r="A31" s="49" t="s">
        <v>72</v>
      </c>
    </row>
    <row r="32" ht="11.25">
      <c r="G32" s="81"/>
    </row>
    <row r="33" spans="3:7" ht="11.25">
      <c r="C33" s="81"/>
      <c r="D33" s="81"/>
      <c r="G33" s="81"/>
    </row>
    <row r="34" spans="3:7" ht="11.25">
      <c r="C34" s="81"/>
      <c r="D34" s="81"/>
      <c r="G34" s="81"/>
    </row>
    <row r="35" spans="3:7" ht="11.25">
      <c r="C35" s="81"/>
      <c r="D35" s="81"/>
      <c r="G35" s="81"/>
    </row>
    <row r="36" spans="3:7" ht="11.25">
      <c r="C36" s="81"/>
      <c r="D36" s="81"/>
      <c r="G36" s="81"/>
    </row>
    <row r="37" spans="3:7" ht="11.25">
      <c r="C37" s="81"/>
      <c r="D37" s="81"/>
      <c r="G37" s="81"/>
    </row>
    <row r="38" spans="3:7" ht="11.25">
      <c r="C38" s="81"/>
      <c r="D38" s="81"/>
      <c r="G38" s="81"/>
    </row>
    <row r="39" spans="3:7" ht="11.25">
      <c r="C39" s="81"/>
      <c r="D39" s="81"/>
      <c r="G39" s="81"/>
    </row>
    <row r="41" spans="3:7" ht="11.25">
      <c r="C41" s="81"/>
      <c r="D41" s="81"/>
      <c r="G41" s="81"/>
    </row>
    <row r="42" spans="3:7" ht="11.25">
      <c r="C42" s="81"/>
      <c r="D42" s="81"/>
      <c r="G42" s="81"/>
    </row>
    <row r="43" spans="3:7" ht="11.25">
      <c r="C43" s="81"/>
      <c r="D43" s="81"/>
      <c r="G43" s="81"/>
    </row>
    <row r="44" spans="3:7" ht="11.25">
      <c r="C44" s="81"/>
      <c r="D44" s="81"/>
      <c r="G44" s="81"/>
    </row>
    <row r="45" spans="3:7" ht="11.25">
      <c r="C45" s="81"/>
      <c r="D45" s="81"/>
      <c r="G45" s="81"/>
    </row>
    <row r="47" spans="3:7" ht="11.25">
      <c r="C47" s="81"/>
      <c r="D47" s="81"/>
      <c r="G47" s="81"/>
    </row>
    <row r="48" spans="3:7" ht="11.25">
      <c r="C48" s="81"/>
      <c r="D48" s="81"/>
      <c r="G48" s="81"/>
    </row>
    <row r="49" spans="3:7" ht="11.25">
      <c r="C49" s="81"/>
      <c r="D49" s="81"/>
      <c r="G49" s="81"/>
    </row>
    <row r="50" spans="3:7" ht="11.25">
      <c r="C50" s="81"/>
      <c r="D50" s="81"/>
      <c r="G50" s="81"/>
    </row>
    <row r="51" spans="3:7" ht="11.25">
      <c r="C51" s="81"/>
      <c r="D51" s="81"/>
      <c r="G51" s="81"/>
    </row>
    <row r="52" spans="3:7" ht="11.25">
      <c r="C52" s="81"/>
      <c r="D52" s="81"/>
      <c r="G52" s="81"/>
    </row>
    <row r="53" spans="3:7" ht="11.25">
      <c r="C53" s="81"/>
      <c r="D53" s="81"/>
      <c r="G53" s="81"/>
    </row>
    <row r="54" spans="3:7" ht="11.25">
      <c r="C54" s="81"/>
      <c r="D54" s="81"/>
      <c r="G54" s="81"/>
    </row>
    <row r="55" spans="3:7" ht="11.25">
      <c r="C55" s="81"/>
      <c r="D55" s="81"/>
      <c r="G55" s="81"/>
    </row>
    <row r="56" spans="3:7" ht="11.25">
      <c r="C56" s="81"/>
      <c r="D56" s="81"/>
      <c r="G56" s="81"/>
    </row>
    <row r="58" spans="3:7" ht="11.25">
      <c r="C58" s="81"/>
      <c r="D58" s="81"/>
      <c r="G58" s="81"/>
    </row>
    <row r="59" spans="3:7" ht="11.25">
      <c r="C59" s="81"/>
      <c r="D59" s="81"/>
      <c r="G59" s="81"/>
    </row>
    <row r="60" spans="3:7" ht="11.25">
      <c r="C60" s="81"/>
      <c r="D60" s="81"/>
      <c r="G60" s="81"/>
    </row>
    <row r="62" spans="3:7" ht="11.25">
      <c r="C62" s="81"/>
      <c r="D62" s="81"/>
      <c r="G62" s="81"/>
    </row>
    <row r="63" spans="3:7" ht="11.25">
      <c r="C63" s="81"/>
      <c r="D63" s="81"/>
      <c r="G63" s="81"/>
    </row>
    <row r="64" spans="3:7" ht="11.25">
      <c r="C64" s="81"/>
      <c r="D64" s="81"/>
      <c r="G64" s="81"/>
    </row>
    <row r="69" spans="1:7" ht="11.25">
      <c r="A69" s="52"/>
      <c r="B69" s="52"/>
      <c r="C69" s="52"/>
      <c r="D69" s="52"/>
      <c r="E69" s="52"/>
      <c r="F69" s="52"/>
      <c r="G69" s="52"/>
    </row>
    <row r="71" spans="1:6" ht="11.25">
      <c r="A71" s="52"/>
      <c r="B71" s="52"/>
      <c r="C71" s="52"/>
      <c r="D71" s="52"/>
      <c r="E71" s="52"/>
      <c r="F71" s="52"/>
    </row>
    <row r="72" spans="1:6" ht="11.25">
      <c r="A72" s="52"/>
      <c r="B72" s="52"/>
      <c r="C72" s="52"/>
      <c r="D72" s="52"/>
      <c r="E72" s="52"/>
      <c r="F72" s="52"/>
    </row>
    <row r="73" spans="1:7" ht="11.25">
      <c r="A73" s="52"/>
      <c r="B73" s="52"/>
      <c r="C73" s="52"/>
      <c r="D73" s="52"/>
      <c r="E73" s="52"/>
      <c r="F73" s="52"/>
      <c r="G73" s="81"/>
    </row>
    <row r="74" spans="1:7" ht="11.25">
      <c r="A74" s="52"/>
      <c r="B74" s="52"/>
      <c r="C74" s="52"/>
      <c r="D74" s="52"/>
      <c r="E74" s="52"/>
      <c r="F74" s="52"/>
      <c r="G74" s="81"/>
    </row>
    <row r="75" spans="1:7" ht="11.25">
      <c r="A75" s="52"/>
      <c r="B75" s="52"/>
      <c r="C75" s="52"/>
      <c r="D75" s="52"/>
      <c r="E75" s="52"/>
      <c r="F75" s="52"/>
      <c r="G75" s="81"/>
    </row>
    <row r="76" ht="11.25">
      <c r="G76" s="81"/>
    </row>
    <row r="77" spans="2:7" ht="11.25">
      <c r="B77" s="52"/>
      <c r="C77" s="52"/>
      <c r="D77" s="52"/>
      <c r="F77" s="52"/>
      <c r="G77" s="52"/>
    </row>
    <row r="78" spans="2:7" ht="11.25">
      <c r="B78" s="52"/>
      <c r="C78" s="52"/>
      <c r="D78" s="52"/>
      <c r="F78" s="52"/>
      <c r="G78" s="52"/>
    </row>
    <row r="79" ht="11.25">
      <c r="G79" s="81"/>
    </row>
    <row r="80" spans="2:7" ht="11.25">
      <c r="B80" s="92"/>
      <c r="C80" s="92"/>
      <c r="D80" s="92"/>
      <c r="E80" s="93"/>
      <c r="F80" s="92"/>
      <c r="G80" s="92"/>
    </row>
    <row r="83" spans="3:7" ht="11.25">
      <c r="C83" s="81"/>
      <c r="D83" s="81"/>
      <c r="G83" s="81"/>
    </row>
    <row r="84" spans="3:7" ht="11.25">
      <c r="C84" s="81"/>
      <c r="D84" s="81"/>
      <c r="G84" s="81"/>
    </row>
    <row r="85" spans="3:7" ht="11.25">
      <c r="C85" s="81"/>
      <c r="D85" s="81"/>
      <c r="G85" s="81"/>
    </row>
    <row r="86" spans="3:7" ht="11.25">
      <c r="C86" s="81"/>
      <c r="D86" s="81"/>
      <c r="G86" s="81"/>
    </row>
    <row r="88" spans="3:7" ht="11.25">
      <c r="C88" s="81"/>
      <c r="D88" s="81"/>
      <c r="G88" s="81"/>
    </row>
    <row r="89" spans="3:7" ht="11.25">
      <c r="C89" s="81"/>
      <c r="D89" s="81"/>
      <c r="G89" s="81"/>
    </row>
    <row r="90" spans="3:7" ht="11.25">
      <c r="C90" s="81"/>
      <c r="D90" s="81"/>
      <c r="G90" s="81"/>
    </row>
    <row r="91" spans="3:7" ht="11.25">
      <c r="C91" s="81"/>
      <c r="D91" s="81"/>
      <c r="G91" s="81"/>
    </row>
    <row r="92" spans="3:7" ht="11.25">
      <c r="C92" s="81"/>
      <c r="D92" s="81"/>
      <c r="G92" s="81"/>
    </row>
    <row r="94" spans="3:7" ht="11.25">
      <c r="C94" s="81"/>
      <c r="D94" s="81"/>
      <c r="G94" s="81"/>
    </row>
    <row r="95" spans="3:7" ht="11.25">
      <c r="C95" s="81"/>
      <c r="D95" s="81"/>
      <c r="G95" s="81"/>
    </row>
    <row r="96" spans="3:7" ht="11.25">
      <c r="C96" s="81"/>
      <c r="D96" s="81"/>
      <c r="G96" s="81"/>
    </row>
    <row r="97" spans="3:7" ht="11.25">
      <c r="C97" s="81"/>
      <c r="D97" s="81"/>
      <c r="G97" s="81"/>
    </row>
    <row r="98" spans="3:7" ht="11.25">
      <c r="C98" s="81"/>
      <c r="D98" s="81"/>
      <c r="G98" s="81"/>
    </row>
    <row r="99" spans="3:7" ht="11.25">
      <c r="C99" s="81"/>
      <c r="D99" s="81"/>
      <c r="G99" s="81"/>
    </row>
    <row r="100" spans="3:7" ht="11.25">
      <c r="C100" s="81"/>
      <c r="D100" s="81"/>
      <c r="G100" s="81"/>
    </row>
    <row r="101" spans="3:7" ht="11.25">
      <c r="C101" s="81"/>
      <c r="D101" s="81"/>
      <c r="G101" s="81"/>
    </row>
    <row r="102" spans="3:7" ht="11.25">
      <c r="C102" s="81"/>
      <c r="D102" s="81"/>
      <c r="G102" s="81"/>
    </row>
    <row r="103" spans="3:7" ht="11.25">
      <c r="C103" s="81"/>
      <c r="D103" s="81"/>
      <c r="G103" s="81"/>
    </row>
    <row r="105" spans="2:6" ht="11.25">
      <c r="B105" s="92"/>
      <c r="F105" s="92"/>
    </row>
    <row r="106" spans="2:6" ht="11.25">
      <c r="B106" s="92"/>
      <c r="F106" s="92"/>
    </row>
    <row r="107" spans="2:7" ht="11.25">
      <c r="B107" s="92"/>
      <c r="C107" s="94"/>
      <c r="D107" s="94"/>
      <c r="F107" s="92"/>
      <c r="G107" s="94"/>
    </row>
    <row r="108" spans="2:6" ht="11.25">
      <c r="B108" s="92"/>
      <c r="F108" s="92"/>
    </row>
    <row r="109" spans="2:6" ht="11.25">
      <c r="B109" s="92"/>
      <c r="F109" s="92"/>
    </row>
    <row r="110" ht="11.25">
      <c r="B110" s="92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92"/>
  <sheetViews>
    <sheetView workbookViewId="0" topLeftCell="A1">
      <selection activeCell="E20" sqref="E20"/>
    </sheetView>
  </sheetViews>
  <sheetFormatPr defaultColWidth="9.140625" defaultRowHeight="12.75"/>
  <cols>
    <col min="1" max="1" width="4.00390625" style="406" customWidth="1"/>
    <col min="2" max="2" width="40.8515625" style="406" customWidth="1"/>
    <col min="3" max="8" width="8.8515625" style="406" customWidth="1"/>
    <col min="9" max="9" width="3.421875" style="406" customWidth="1"/>
    <col min="10" max="15" width="6.140625" style="406" hidden="1" customWidth="1"/>
    <col min="16" max="16" width="6.140625" style="407" hidden="1" customWidth="1"/>
    <col min="17" max="18" width="0.85546875" style="404" customWidth="1"/>
    <col min="19" max="26" width="0.85546875" style="405" customWidth="1"/>
    <col min="27" max="37" width="9.140625" style="406" customWidth="1"/>
    <col min="38" max="38" width="7.8515625" style="406" customWidth="1"/>
    <col min="39" max="16384" width="9.140625" style="406" customWidth="1"/>
  </cols>
  <sheetData>
    <row r="1" spans="1:38" ht="12.75">
      <c r="A1" s="111" t="s">
        <v>0</v>
      </c>
      <c r="B1" s="112"/>
      <c r="C1" s="112"/>
      <c r="D1" s="112"/>
      <c r="E1" s="112"/>
      <c r="F1" s="112"/>
      <c r="G1" s="112"/>
      <c r="H1" s="113"/>
      <c r="I1" s="114"/>
      <c r="J1" s="112"/>
      <c r="K1" s="112"/>
      <c r="L1" s="112"/>
      <c r="M1" s="112"/>
      <c r="N1" s="112"/>
      <c r="O1" s="112"/>
      <c r="P1" s="403"/>
      <c r="AL1" s="407" t="s">
        <v>343</v>
      </c>
    </row>
    <row r="2" spans="1:50" ht="18">
      <c r="A2" s="408" t="s">
        <v>1</v>
      </c>
      <c r="B2" s="409"/>
      <c r="C2" s="118"/>
      <c r="D2" s="118"/>
      <c r="E2" s="118"/>
      <c r="F2" s="118"/>
      <c r="G2" s="118"/>
      <c r="H2" s="119"/>
      <c r="I2" s="114"/>
      <c r="P2" s="410"/>
      <c r="AA2" s="411" t="s">
        <v>344</v>
      </c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 t="s">
        <v>344</v>
      </c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</row>
    <row r="3" spans="1:9" ht="12.75">
      <c r="A3" s="117" t="s">
        <v>345</v>
      </c>
      <c r="B3" s="409"/>
      <c r="C3" s="118"/>
      <c r="D3" s="118"/>
      <c r="E3" s="118"/>
      <c r="F3" s="118"/>
      <c r="G3" s="118"/>
      <c r="H3" s="119"/>
      <c r="I3" s="114"/>
    </row>
    <row r="4" spans="1:48" ht="12.75">
      <c r="A4" s="412" t="s">
        <v>346</v>
      </c>
      <c r="B4" s="413"/>
      <c r="C4" s="121"/>
      <c r="D4" s="121"/>
      <c r="E4" s="121"/>
      <c r="F4" s="121"/>
      <c r="G4" s="121"/>
      <c r="H4" s="122"/>
      <c r="I4" s="114"/>
      <c r="AC4" s="414"/>
      <c r="AD4" s="415"/>
      <c r="AE4" s="415"/>
      <c r="AF4" s="414"/>
      <c r="AG4" s="415"/>
      <c r="AH4" s="414"/>
      <c r="AI4" s="414"/>
      <c r="AJ4" s="415"/>
      <c r="AO4" s="414"/>
      <c r="AP4" s="415"/>
      <c r="AQ4" s="415"/>
      <c r="AR4" s="414"/>
      <c r="AS4" s="415"/>
      <c r="AT4" s="414"/>
      <c r="AU4" s="414"/>
      <c r="AV4" s="415"/>
    </row>
    <row r="5" spans="1:9" ht="4.5" customHeight="1">
      <c r="A5" s="416"/>
      <c r="B5" s="113"/>
      <c r="C5" s="124"/>
      <c r="D5" s="112"/>
      <c r="E5" s="112"/>
      <c r="F5" s="112"/>
      <c r="G5" s="112"/>
      <c r="H5" s="113"/>
      <c r="I5" s="114"/>
    </row>
    <row r="6" spans="1:48" ht="14.25" customHeight="1">
      <c r="A6" s="125" t="s">
        <v>4</v>
      </c>
      <c r="B6" s="126"/>
      <c r="C6" s="127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2" t="s">
        <v>10</v>
      </c>
      <c r="I6" s="114"/>
      <c r="S6" s="417" t="s">
        <v>5</v>
      </c>
      <c r="T6" s="417" t="s">
        <v>6</v>
      </c>
      <c r="U6" s="417" t="s">
        <v>7</v>
      </c>
      <c r="V6" s="417" t="s">
        <v>8</v>
      </c>
      <c r="W6" s="417" t="s">
        <v>9</v>
      </c>
      <c r="X6" s="417"/>
      <c r="Y6" s="417" t="s">
        <v>10</v>
      </c>
      <c r="AC6" s="414" t="s">
        <v>347</v>
      </c>
      <c r="AD6" s="415"/>
      <c r="AE6" s="415"/>
      <c r="AF6" s="414" t="s">
        <v>348</v>
      </c>
      <c r="AG6" s="415"/>
      <c r="AH6" s="414"/>
      <c r="AI6" s="414" t="s">
        <v>349</v>
      </c>
      <c r="AJ6" s="415"/>
      <c r="AO6" s="414" t="s">
        <v>347</v>
      </c>
      <c r="AP6" s="415"/>
      <c r="AQ6" s="415"/>
      <c r="AR6" s="414" t="s">
        <v>348</v>
      </c>
      <c r="AS6" s="415"/>
      <c r="AT6" s="414"/>
      <c r="AU6" s="414" t="s">
        <v>349</v>
      </c>
      <c r="AV6" s="415"/>
    </row>
    <row r="7" spans="1:9" ht="12.75">
      <c r="A7" s="418"/>
      <c r="B7" s="419" t="s">
        <v>234</v>
      </c>
      <c r="C7" s="129">
        <v>249</v>
      </c>
      <c r="D7" s="130">
        <v>164</v>
      </c>
      <c r="E7" s="130">
        <v>121</v>
      </c>
      <c r="F7" s="130">
        <v>51</v>
      </c>
      <c r="G7" s="130">
        <v>39</v>
      </c>
      <c r="H7" s="131">
        <v>624</v>
      </c>
      <c r="I7" s="114"/>
    </row>
    <row r="8" spans="1:18" ht="12.75">
      <c r="A8" s="420" t="s">
        <v>350</v>
      </c>
      <c r="B8" s="421" t="s">
        <v>351</v>
      </c>
      <c r="C8" s="112"/>
      <c r="D8" s="112"/>
      <c r="E8" s="112"/>
      <c r="F8" s="112"/>
      <c r="G8" s="112"/>
      <c r="H8" s="113"/>
      <c r="I8" s="114"/>
      <c r="Q8" s="422" t="s">
        <v>350</v>
      </c>
      <c r="R8" s="423" t="s">
        <v>351</v>
      </c>
    </row>
    <row r="9" spans="1:18" ht="11.25" customHeight="1">
      <c r="A9" s="424" t="s">
        <v>352</v>
      </c>
      <c r="B9" s="425" t="s">
        <v>353</v>
      </c>
      <c r="C9" s="426"/>
      <c r="D9" s="427"/>
      <c r="E9" s="427"/>
      <c r="F9" s="427"/>
      <c r="G9" s="427"/>
      <c r="H9" s="428"/>
      <c r="I9" s="429"/>
      <c r="Q9" s="430" t="s">
        <v>352</v>
      </c>
      <c r="R9" s="431" t="s">
        <v>353</v>
      </c>
    </row>
    <row r="10" spans="1:26" ht="11.25" customHeight="1">
      <c r="A10" s="432"/>
      <c r="B10" s="425" t="s">
        <v>354</v>
      </c>
      <c r="C10" s="426">
        <v>0.1927710843373494</v>
      </c>
      <c r="D10" s="427">
        <v>0.09937888198757763</v>
      </c>
      <c r="E10" s="427">
        <v>0.12396694214876033</v>
      </c>
      <c r="F10" s="427">
        <v>0.18</v>
      </c>
      <c r="G10" s="427">
        <v>0.1794871794871795</v>
      </c>
      <c r="H10" s="428">
        <v>0.1532258064516129</v>
      </c>
      <c r="I10" s="429"/>
      <c r="R10" s="433" t="s">
        <v>355</v>
      </c>
      <c r="S10" s="434">
        <v>0.642570281124498</v>
      </c>
      <c r="T10" s="434">
        <v>0.5527950310559007</v>
      </c>
      <c r="U10" s="434">
        <v>0.628099173553719</v>
      </c>
      <c r="V10" s="434">
        <v>0.66</v>
      </c>
      <c r="W10" s="434">
        <v>0.6153846153846154</v>
      </c>
      <c r="X10" s="434"/>
      <c r="Y10" s="434">
        <v>0.6161290322580645</v>
      </c>
      <c r="Z10" s="434"/>
    </row>
    <row r="11" spans="1:26" ht="11.25" customHeight="1">
      <c r="A11" s="432"/>
      <c r="B11" s="425" t="s">
        <v>356</v>
      </c>
      <c r="C11" s="426">
        <v>0.4497991967871486</v>
      </c>
      <c r="D11" s="427">
        <v>0.453416149068323</v>
      </c>
      <c r="E11" s="427">
        <v>0.5041322314049587</v>
      </c>
      <c r="F11" s="427">
        <v>0.48</v>
      </c>
      <c r="G11" s="427">
        <v>0.4358974358974359</v>
      </c>
      <c r="H11" s="428">
        <v>0.4629032258064516</v>
      </c>
      <c r="I11" s="429"/>
      <c r="R11" s="433" t="s">
        <v>357</v>
      </c>
      <c r="S11" s="434">
        <v>0.3534136546184739</v>
      </c>
      <c r="T11" s="434">
        <v>0.4409937888198758</v>
      </c>
      <c r="U11" s="434">
        <v>0.3553719008264463</v>
      </c>
      <c r="V11" s="434">
        <v>0.32</v>
      </c>
      <c r="W11" s="434">
        <v>0.38461538461538464</v>
      </c>
      <c r="X11" s="434"/>
      <c r="Y11" s="434">
        <v>0.3758064516129032</v>
      </c>
      <c r="Z11" s="434"/>
    </row>
    <row r="12" spans="1:26" ht="11.25" customHeight="1">
      <c r="A12" s="432"/>
      <c r="B12" s="425" t="s">
        <v>358</v>
      </c>
      <c r="C12" s="426">
        <v>0.3293172690763052</v>
      </c>
      <c r="D12" s="427">
        <v>0.37888198757763975</v>
      </c>
      <c r="E12" s="427">
        <v>0.3140495867768595</v>
      </c>
      <c r="F12" s="427">
        <v>0.28</v>
      </c>
      <c r="G12" s="427">
        <v>0.358974358974359</v>
      </c>
      <c r="H12" s="428">
        <v>0.3370967741935484</v>
      </c>
      <c r="I12" s="429"/>
      <c r="R12" s="433" t="s">
        <v>359</v>
      </c>
      <c r="S12" s="434">
        <v>0.004016064257028112</v>
      </c>
      <c r="T12" s="434">
        <v>0.006211180124223602</v>
      </c>
      <c r="U12" s="434">
        <v>0.01652892561983471</v>
      </c>
      <c r="V12" s="434">
        <v>0.02</v>
      </c>
      <c r="W12" s="434">
        <v>0</v>
      </c>
      <c r="X12" s="434"/>
      <c r="Y12" s="434">
        <v>0.008064516129032258</v>
      </c>
      <c r="Z12" s="434"/>
    </row>
    <row r="13" spans="1:26" ht="11.25" customHeight="1">
      <c r="A13" s="432"/>
      <c r="B13" s="425" t="s">
        <v>360</v>
      </c>
      <c r="C13" s="426">
        <v>0.024096385542168676</v>
      </c>
      <c r="D13" s="427">
        <v>0.062111801242236024</v>
      </c>
      <c r="E13" s="427">
        <v>0.04132231404958678</v>
      </c>
      <c r="F13" s="427">
        <v>0.04</v>
      </c>
      <c r="G13" s="427">
        <v>0.02564102564102564</v>
      </c>
      <c r="H13" s="428">
        <v>0.03870967741935484</v>
      </c>
      <c r="I13" s="429"/>
      <c r="S13" s="434">
        <v>1</v>
      </c>
      <c r="T13" s="434">
        <v>1</v>
      </c>
      <c r="U13" s="434">
        <v>1</v>
      </c>
      <c r="V13" s="434">
        <v>1</v>
      </c>
      <c r="W13" s="434">
        <v>1</v>
      </c>
      <c r="X13" s="434"/>
      <c r="Y13" s="434">
        <v>1</v>
      </c>
      <c r="Z13" s="434"/>
    </row>
    <row r="14" spans="1:9" ht="11.25" customHeight="1">
      <c r="A14" s="432"/>
      <c r="B14" s="425" t="s">
        <v>361</v>
      </c>
      <c r="C14" s="426">
        <v>0.004016064257028112</v>
      </c>
      <c r="D14" s="427">
        <v>0.006211180124223602</v>
      </c>
      <c r="E14" s="427">
        <v>0.01652892561983471</v>
      </c>
      <c r="F14" s="427">
        <v>0.02</v>
      </c>
      <c r="G14" s="427">
        <v>0</v>
      </c>
      <c r="H14" s="428">
        <v>0.008064516129032258</v>
      </c>
      <c r="I14" s="429"/>
    </row>
    <row r="15" spans="1:50" ht="11.25" customHeight="1">
      <c r="A15" s="435"/>
      <c r="B15" s="436" t="s">
        <v>105</v>
      </c>
      <c r="C15" s="437">
        <v>249</v>
      </c>
      <c r="D15" s="438">
        <v>161</v>
      </c>
      <c r="E15" s="438">
        <v>121</v>
      </c>
      <c r="F15" s="438">
        <v>50</v>
      </c>
      <c r="G15" s="438">
        <v>39</v>
      </c>
      <c r="H15" s="439">
        <v>620</v>
      </c>
      <c r="I15" s="429"/>
      <c r="AL15" s="440"/>
      <c r="AX15" s="440"/>
    </row>
    <row r="16" spans="1:18" ht="12.75">
      <c r="A16" s="441" t="s">
        <v>362</v>
      </c>
      <c r="B16" s="425" t="s">
        <v>363</v>
      </c>
      <c r="C16" s="442"/>
      <c r="D16" s="442"/>
      <c r="E16" s="442"/>
      <c r="F16" s="442"/>
      <c r="G16" s="442"/>
      <c r="H16" s="443"/>
      <c r="I16" s="114"/>
      <c r="Q16" s="444" t="s">
        <v>362</v>
      </c>
      <c r="R16" s="431" t="s">
        <v>363</v>
      </c>
    </row>
    <row r="17" spans="1:25" ht="12.75">
      <c r="A17" s="432"/>
      <c r="B17" s="425" t="s">
        <v>354</v>
      </c>
      <c r="C17" s="445">
        <v>0.14457831325301204</v>
      </c>
      <c r="D17" s="445">
        <v>0.11180124223602485</v>
      </c>
      <c r="E17" s="445">
        <v>0.14049586776859505</v>
      </c>
      <c r="F17" s="445">
        <v>0.08</v>
      </c>
      <c r="G17" s="445">
        <v>0.20512820512820512</v>
      </c>
      <c r="H17" s="446">
        <v>0.1338709677419355</v>
      </c>
      <c r="I17" s="114"/>
      <c r="R17" s="433" t="s">
        <v>355</v>
      </c>
      <c r="S17" s="434">
        <v>0.5020080321285141</v>
      </c>
      <c r="T17" s="434">
        <v>0.5031055900621119</v>
      </c>
      <c r="U17" s="434">
        <v>0.5206611570247934</v>
      </c>
      <c r="V17" s="434">
        <v>0.46</v>
      </c>
      <c r="W17" s="434">
        <v>0.5384615384615384</v>
      </c>
      <c r="X17" s="434"/>
      <c r="Y17" s="434">
        <v>0.5048387096774194</v>
      </c>
    </row>
    <row r="18" spans="1:25" ht="12.75">
      <c r="A18" s="432"/>
      <c r="B18" s="425" t="s">
        <v>356</v>
      </c>
      <c r="C18" s="445">
        <v>0.357429718875502</v>
      </c>
      <c r="D18" s="445">
        <v>0.391304347826087</v>
      </c>
      <c r="E18" s="445">
        <v>0.38016528925619836</v>
      </c>
      <c r="F18" s="445">
        <v>0.38</v>
      </c>
      <c r="G18" s="445">
        <v>0.3333333333333333</v>
      </c>
      <c r="H18" s="446">
        <v>0.3709677419354839</v>
      </c>
      <c r="I18" s="114"/>
      <c r="R18" s="433" t="s">
        <v>357</v>
      </c>
      <c r="S18" s="434">
        <v>0.43775100401606426</v>
      </c>
      <c r="T18" s="434">
        <v>0.4658385093167702</v>
      </c>
      <c r="U18" s="434">
        <v>0.4214876033057851</v>
      </c>
      <c r="V18" s="434">
        <v>0.44</v>
      </c>
      <c r="W18" s="434">
        <v>0.46153846153846156</v>
      </c>
      <c r="X18" s="434"/>
      <c r="Y18" s="434">
        <v>0.4435483870967742</v>
      </c>
    </row>
    <row r="19" spans="1:25" ht="12.75">
      <c r="A19" s="432"/>
      <c r="B19" s="425" t="s">
        <v>358</v>
      </c>
      <c r="C19" s="445">
        <v>0.3253012048192771</v>
      </c>
      <c r="D19" s="445">
        <v>0.38509316770186336</v>
      </c>
      <c r="E19" s="445">
        <v>0.35537190082644626</v>
      </c>
      <c r="F19" s="445">
        <v>0.4</v>
      </c>
      <c r="G19" s="445">
        <v>0.38461538461538464</v>
      </c>
      <c r="H19" s="446">
        <v>0.3564516129032258</v>
      </c>
      <c r="I19" s="114"/>
      <c r="R19" s="433" t="s">
        <v>359</v>
      </c>
      <c r="S19" s="434">
        <v>0.060240963855421686</v>
      </c>
      <c r="T19" s="434">
        <v>0.031055900621118012</v>
      </c>
      <c r="U19" s="434">
        <v>0.05785123966942149</v>
      </c>
      <c r="V19" s="434">
        <v>0.1</v>
      </c>
      <c r="W19" s="434">
        <v>0</v>
      </c>
      <c r="X19" s="434"/>
      <c r="Y19" s="434">
        <v>0.05161290322580645</v>
      </c>
    </row>
    <row r="20" spans="1:25" ht="12.75">
      <c r="A20" s="432"/>
      <c r="B20" s="425" t="s">
        <v>360</v>
      </c>
      <c r="C20" s="445">
        <v>0.11244979919678715</v>
      </c>
      <c r="D20" s="445">
        <v>0.08074534161490683</v>
      </c>
      <c r="E20" s="445">
        <v>0.06611570247933884</v>
      </c>
      <c r="F20" s="445">
        <v>0.04</v>
      </c>
      <c r="G20" s="445">
        <v>0.07692307692307693</v>
      </c>
      <c r="H20" s="446">
        <v>0.08709677419354839</v>
      </c>
      <c r="I20" s="114"/>
      <c r="S20" s="434">
        <v>1</v>
      </c>
      <c r="T20" s="434">
        <v>1</v>
      </c>
      <c r="U20" s="434">
        <v>1</v>
      </c>
      <c r="V20" s="434">
        <v>1</v>
      </c>
      <c r="W20" s="434">
        <v>1</v>
      </c>
      <c r="X20" s="434"/>
      <c r="Y20" s="434">
        <v>1</v>
      </c>
    </row>
    <row r="21" spans="1:9" ht="12.75">
      <c r="A21" s="432"/>
      <c r="B21" s="425" t="s">
        <v>361</v>
      </c>
      <c r="C21" s="445">
        <v>0.060240963855421686</v>
      </c>
      <c r="D21" s="445">
        <v>0.031055900621118012</v>
      </c>
      <c r="E21" s="445">
        <v>0.05785123966942149</v>
      </c>
      <c r="F21" s="445">
        <v>0.1</v>
      </c>
      <c r="G21" s="445">
        <v>0</v>
      </c>
      <c r="H21" s="446">
        <v>0.05161290322580645</v>
      </c>
      <c r="I21" s="114"/>
    </row>
    <row r="22" spans="1:9" ht="12.75">
      <c r="A22" s="435"/>
      <c r="B22" s="436" t="s">
        <v>105</v>
      </c>
      <c r="C22" s="437">
        <v>249</v>
      </c>
      <c r="D22" s="438">
        <v>161</v>
      </c>
      <c r="E22" s="438">
        <v>121</v>
      </c>
      <c r="F22" s="438">
        <v>50</v>
      </c>
      <c r="G22" s="438">
        <v>39</v>
      </c>
      <c r="H22" s="439">
        <v>620</v>
      </c>
      <c r="I22" s="114"/>
    </row>
    <row r="23" spans="1:18" ht="12.75">
      <c r="A23" s="441" t="s">
        <v>364</v>
      </c>
      <c r="B23" s="425" t="s">
        <v>365</v>
      </c>
      <c r="C23" s="442"/>
      <c r="D23" s="442"/>
      <c r="E23" s="442"/>
      <c r="F23" s="442"/>
      <c r="G23" s="442"/>
      <c r="H23" s="443"/>
      <c r="I23" s="114"/>
      <c r="R23" s="431"/>
    </row>
    <row r="24" spans="1:25" ht="12.75">
      <c r="A24" s="441"/>
      <c r="B24" s="447" t="s">
        <v>366</v>
      </c>
      <c r="C24" s="442"/>
      <c r="D24" s="442"/>
      <c r="E24" s="442"/>
      <c r="F24" s="442"/>
      <c r="G24" s="442"/>
      <c r="H24" s="443"/>
      <c r="I24" s="114"/>
      <c r="Q24" s="444" t="s">
        <v>364</v>
      </c>
      <c r="R24" s="431" t="s">
        <v>365</v>
      </c>
      <c r="X24" s="434"/>
      <c r="Y24" s="434"/>
    </row>
    <row r="25" spans="1:25" ht="12.75">
      <c r="A25" s="441"/>
      <c r="B25" s="425" t="s">
        <v>354</v>
      </c>
      <c r="C25" s="445">
        <v>0.24096385542168675</v>
      </c>
      <c r="D25" s="445">
        <v>0.19631901840490798</v>
      </c>
      <c r="E25" s="445">
        <v>0.2727272727272727</v>
      </c>
      <c r="F25" s="445">
        <v>0.12</v>
      </c>
      <c r="G25" s="445">
        <v>0.1794871794871795</v>
      </c>
      <c r="H25" s="446">
        <v>0.22186495176848875</v>
      </c>
      <c r="I25" s="114"/>
      <c r="R25" s="433" t="s">
        <v>355</v>
      </c>
      <c r="S25" s="434">
        <v>0.6345381526104418</v>
      </c>
      <c r="T25" s="434">
        <v>0.6441717791411044</v>
      </c>
      <c r="U25" s="434">
        <v>0.6859504132231404</v>
      </c>
      <c r="V25" s="434">
        <v>0.4</v>
      </c>
      <c r="W25" s="434">
        <v>0.6153846153846154</v>
      </c>
      <c r="X25" s="434"/>
      <c r="Y25" s="434">
        <v>0.6270096463022508</v>
      </c>
    </row>
    <row r="26" spans="1:25" ht="12.75">
      <c r="A26" s="432"/>
      <c r="B26" s="425" t="s">
        <v>356</v>
      </c>
      <c r="C26" s="445">
        <v>0.39357429718875503</v>
      </c>
      <c r="D26" s="445">
        <v>0.44785276073619634</v>
      </c>
      <c r="E26" s="445">
        <v>0.4132231404958678</v>
      </c>
      <c r="F26" s="445">
        <v>0.28</v>
      </c>
      <c r="G26" s="445">
        <v>0.4358974358974359</v>
      </c>
      <c r="H26" s="446">
        <v>0.40514469453376206</v>
      </c>
      <c r="I26" s="114"/>
      <c r="R26" s="433" t="s">
        <v>357</v>
      </c>
      <c r="S26" s="434">
        <v>0.3293172690763052</v>
      </c>
      <c r="T26" s="434">
        <v>0.31901840490797545</v>
      </c>
      <c r="U26" s="434">
        <v>0.2975206611570248</v>
      </c>
      <c r="V26" s="434">
        <v>0.52</v>
      </c>
      <c r="W26" s="434">
        <v>0.38461538461538464</v>
      </c>
      <c r="X26" s="434"/>
      <c r="Y26" s="434">
        <v>0.3392282958199357</v>
      </c>
    </row>
    <row r="27" spans="1:25" ht="12.75">
      <c r="A27" s="432"/>
      <c r="B27" s="425" t="s">
        <v>358</v>
      </c>
      <c r="C27" s="445">
        <v>0.24497991967871485</v>
      </c>
      <c r="D27" s="445">
        <v>0.24539877300613497</v>
      </c>
      <c r="E27" s="445">
        <v>0.23140495867768596</v>
      </c>
      <c r="F27" s="445">
        <v>0.34</v>
      </c>
      <c r="G27" s="445">
        <v>0.358974358974359</v>
      </c>
      <c r="H27" s="446">
        <v>0.2572347266881029</v>
      </c>
      <c r="I27" s="114"/>
      <c r="R27" s="433" t="s">
        <v>359</v>
      </c>
      <c r="S27" s="434">
        <v>0.03614457831325301</v>
      </c>
      <c r="T27" s="434">
        <v>0.03680981595092025</v>
      </c>
      <c r="U27" s="434">
        <v>0.01652892561983471</v>
      </c>
      <c r="V27" s="434">
        <v>0.08</v>
      </c>
      <c r="W27" s="434">
        <v>0</v>
      </c>
      <c r="X27" s="434"/>
      <c r="Y27" s="434">
        <v>0.03376205787781351</v>
      </c>
    </row>
    <row r="28" spans="1:25" ht="12.75">
      <c r="A28" s="432"/>
      <c r="B28" s="425" t="s">
        <v>360</v>
      </c>
      <c r="C28" s="445">
        <v>0.08433734939759036</v>
      </c>
      <c r="D28" s="445">
        <v>0.0736196319018405</v>
      </c>
      <c r="E28" s="445">
        <v>0.06611570247933884</v>
      </c>
      <c r="F28" s="445">
        <v>0.18</v>
      </c>
      <c r="G28" s="445">
        <v>0.02564102564102564</v>
      </c>
      <c r="H28" s="446">
        <v>0.0819935691318328</v>
      </c>
      <c r="I28" s="114"/>
      <c r="S28" s="434">
        <v>1</v>
      </c>
      <c r="T28" s="434">
        <v>1</v>
      </c>
      <c r="U28" s="434">
        <v>1</v>
      </c>
      <c r="V28" s="434">
        <v>1</v>
      </c>
      <c r="W28" s="434">
        <v>1</v>
      </c>
      <c r="Y28" s="434">
        <v>1</v>
      </c>
    </row>
    <row r="29" spans="1:9" ht="12.75">
      <c r="A29" s="432"/>
      <c r="B29" s="425" t="s">
        <v>361</v>
      </c>
      <c r="C29" s="445">
        <v>0.03614457831325301</v>
      </c>
      <c r="D29" s="445">
        <v>0.03680981595092025</v>
      </c>
      <c r="E29" s="445">
        <v>0.01652892561983471</v>
      </c>
      <c r="F29" s="445">
        <v>0.08</v>
      </c>
      <c r="G29" s="445">
        <v>0</v>
      </c>
      <c r="H29" s="446">
        <v>0.03376205787781351</v>
      </c>
      <c r="I29" s="114"/>
    </row>
    <row r="30" spans="1:9" ht="12.75">
      <c r="A30" s="435"/>
      <c r="B30" s="436" t="s">
        <v>105</v>
      </c>
      <c r="C30" s="437">
        <v>249</v>
      </c>
      <c r="D30" s="438">
        <v>163</v>
      </c>
      <c r="E30" s="438">
        <v>121</v>
      </c>
      <c r="F30" s="438">
        <v>50</v>
      </c>
      <c r="G30" s="438">
        <v>39</v>
      </c>
      <c r="H30" s="439">
        <v>622</v>
      </c>
      <c r="I30" s="114"/>
    </row>
    <row r="31" spans="1:18" ht="12.75">
      <c r="A31" s="441" t="s">
        <v>367</v>
      </c>
      <c r="B31" s="425" t="s">
        <v>368</v>
      </c>
      <c r="C31" s="442"/>
      <c r="D31" s="442"/>
      <c r="E31" s="442"/>
      <c r="F31" s="442"/>
      <c r="G31" s="442"/>
      <c r="H31" s="443"/>
      <c r="I31" s="114"/>
      <c r="Q31" s="444" t="s">
        <v>367</v>
      </c>
      <c r="R31" s="431" t="s">
        <v>368</v>
      </c>
    </row>
    <row r="32" spans="1:25" ht="12.75">
      <c r="A32" s="432"/>
      <c r="B32" s="425" t="s">
        <v>354</v>
      </c>
      <c r="C32" s="445">
        <v>0.09236947791164658</v>
      </c>
      <c r="D32" s="445">
        <v>0.04294478527607362</v>
      </c>
      <c r="E32" s="445">
        <v>0.06611570247933884</v>
      </c>
      <c r="F32" s="445">
        <v>0.02</v>
      </c>
      <c r="G32" s="445">
        <v>0.10256410256410256</v>
      </c>
      <c r="H32" s="446">
        <v>0.06913183279742766</v>
      </c>
      <c r="I32" s="114"/>
      <c r="R32" s="433" t="s">
        <v>355</v>
      </c>
      <c r="S32" s="434">
        <v>0.3132530120481928</v>
      </c>
      <c r="T32" s="434">
        <v>0.26993865030674846</v>
      </c>
      <c r="U32" s="434">
        <v>0.35537190082644626</v>
      </c>
      <c r="V32" s="434">
        <v>0.14</v>
      </c>
      <c r="W32" s="434">
        <v>0.4358974358974359</v>
      </c>
      <c r="X32" s="434"/>
      <c r="Y32" s="434">
        <v>0.30385852090032156</v>
      </c>
    </row>
    <row r="33" spans="1:25" ht="12.75">
      <c r="A33" s="432"/>
      <c r="B33" s="425" t="s">
        <v>356</v>
      </c>
      <c r="C33" s="445">
        <v>0.22088353413654618</v>
      </c>
      <c r="D33" s="445">
        <v>0.22699386503067484</v>
      </c>
      <c r="E33" s="445">
        <v>0.2892561983471074</v>
      </c>
      <c r="F33" s="445">
        <v>0.12</v>
      </c>
      <c r="G33" s="445">
        <v>0.3333333333333333</v>
      </c>
      <c r="H33" s="446">
        <v>0.2347266881028939</v>
      </c>
      <c r="I33" s="114"/>
      <c r="R33" s="433" t="s">
        <v>357</v>
      </c>
      <c r="S33" s="434">
        <v>0.5622489959839357</v>
      </c>
      <c r="T33" s="434">
        <v>0.5828220858895705</v>
      </c>
      <c r="U33" s="434">
        <v>0.5537190082644629</v>
      </c>
      <c r="V33" s="434">
        <v>0.7</v>
      </c>
      <c r="W33" s="434">
        <v>0.5384615384615385</v>
      </c>
      <c r="X33" s="434"/>
      <c r="Y33" s="434">
        <v>0.5755627009646302</v>
      </c>
    </row>
    <row r="34" spans="1:25" ht="12.75">
      <c r="A34" s="432"/>
      <c r="B34" s="425" t="s">
        <v>358</v>
      </c>
      <c r="C34" s="445">
        <v>0.3493975903614458</v>
      </c>
      <c r="D34" s="445">
        <v>0.38650306748466257</v>
      </c>
      <c r="E34" s="445">
        <v>0.3140495867768595</v>
      </c>
      <c r="F34" s="445">
        <v>0.5</v>
      </c>
      <c r="G34" s="445">
        <v>0.38461538461538464</v>
      </c>
      <c r="H34" s="446">
        <v>0.3665594855305466</v>
      </c>
      <c r="I34" s="114"/>
      <c r="R34" s="433" t="s">
        <v>359</v>
      </c>
      <c r="S34" s="434">
        <v>0.12449799196787148</v>
      </c>
      <c r="T34" s="434">
        <v>0.147239263803681</v>
      </c>
      <c r="U34" s="434">
        <v>0.09090909090909091</v>
      </c>
      <c r="V34" s="434">
        <v>0.16</v>
      </c>
      <c r="W34" s="434">
        <v>0.02564102564102564</v>
      </c>
      <c r="X34" s="434"/>
      <c r="Y34" s="434">
        <v>0.12057877813504823</v>
      </c>
    </row>
    <row r="35" spans="1:25" ht="12.75">
      <c r="A35" s="432"/>
      <c r="B35" s="425" t="s">
        <v>360</v>
      </c>
      <c r="C35" s="445">
        <v>0.21285140562248997</v>
      </c>
      <c r="D35" s="445">
        <v>0.19631901840490798</v>
      </c>
      <c r="E35" s="445">
        <v>0.2396694214876033</v>
      </c>
      <c r="F35" s="445">
        <v>0.2</v>
      </c>
      <c r="G35" s="445">
        <v>0.15384615384615385</v>
      </c>
      <c r="H35" s="446">
        <v>0.2090032154340836</v>
      </c>
      <c r="I35" s="114"/>
      <c r="S35" s="434">
        <v>1</v>
      </c>
      <c r="T35" s="434">
        <v>1</v>
      </c>
      <c r="U35" s="434">
        <v>1</v>
      </c>
      <c r="V35" s="434">
        <v>1</v>
      </c>
      <c r="W35" s="434">
        <v>1</v>
      </c>
      <c r="X35" s="434"/>
      <c r="Y35" s="434">
        <v>1</v>
      </c>
    </row>
    <row r="36" spans="1:9" ht="12.75">
      <c r="A36" s="432"/>
      <c r="B36" s="425" t="s">
        <v>361</v>
      </c>
      <c r="C36" s="445">
        <v>0.12449799196787148</v>
      </c>
      <c r="D36" s="445">
        <v>0.147239263803681</v>
      </c>
      <c r="E36" s="445">
        <v>0.09090909090909091</v>
      </c>
      <c r="F36" s="445">
        <v>0.16</v>
      </c>
      <c r="G36" s="445">
        <v>0.02564102564102564</v>
      </c>
      <c r="H36" s="446">
        <v>0.12057877813504823</v>
      </c>
      <c r="I36" s="114"/>
    </row>
    <row r="37" spans="1:9" ht="12.75">
      <c r="A37" s="435"/>
      <c r="B37" s="436" t="s">
        <v>105</v>
      </c>
      <c r="C37" s="437">
        <v>249</v>
      </c>
      <c r="D37" s="438">
        <v>163</v>
      </c>
      <c r="E37" s="438">
        <v>121</v>
      </c>
      <c r="F37" s="438">
        <v>50</v>
      </c>
      <c r="G37" s="438">
        <v>39</v>
      </c>
      <c r="H37" s="439">
        <v>622</v>
      </c>
      <c r="I37" s="114"/>
    </row>
    <row r="38" spans="1:18" ht="12.75">
      <c r="A38" s="441" t="s">
        <v>369</v>
      </c>
      <c r="B38" s="425" t="s">
        <v>370</v>
      </c>
      <c r="C38" s="442"/>
      <c r="D38" s="442"/>
      <c r="E38" s="442"/>
      <c r="F38" s="442"/>
      <c r="G38" s="442"/>
      <c r="H38" s="443"/>
      <c r="I38" s="114"/>
      <c r="Q38" s="444" t="s">
        <v>369</v>
      </c>
      <c r="R38" s="431" t="s">
        <v>370</v>
      </c>
    </row>
    <row r="39" spans="1:25" ht="12.75">
      <c r="A39" s="432"/>
      <c r="B39" s="425" t="s">
        <v>354</v>
      </c>
      <c r="C39" s="445">
        <v>0.11336032388663968</v>
      </c>
      <c r="D39" s="445">
        <v>0.09259259259259259</v>
      </c>
      <c r="E39" s="445">
        <v>0.14049586776859505</v>
      </c>
      <c r="F39" s="445">
        <v>0.08163265306122448</v>
      </c>
      <c r="G39" s="445">
        <v>0.1282051282051282</v>
      </c>
      <c r="H39" s="446">
        <v>0.11165048543689321</v>
      </c>
      <c r="I39" s="114"/>
      <c r="R39" s="433" t="s">
        <v>355</v>
      </c>
      <c r="S39" s="434">
        <v>0.46963562753036436</v>
      </c>
      <c r="T39" s="434">
        <v>0.4629629629629629</v>
      </c>
      <c r="U39" s="434">
        <v>0.4380165289256198</v>
      </c>
      <c r="V39" s="434">
        <v>0.30612244897959184</v>
      </c>
      <c r="W39" s="434">
        <v>0.4615384615384615</v>
      </c>
      <c r="X39" s="434"/>
      <c r="Y39" s="434">
        <v>0.4482200647249191</v>
      </c>
    </row>
    <row r="40" spans="1:25" ht="12.75">
      <c r="A40" s="432"/>
      <c r="B40" s="425" t="s">
        <v>356</v>
      </c>
      <c r="C40" s="445">
        <v>0.3562753036437247</v>
      </c>
      <c r="D40" s="445">
        <v>0.37037037037037035</v>
      </c>
      <c r="E40" s="445">
        <v>0.2975206611570248</v>
      </c>
      <c r="F40" s="445">
        <v>0.22448979591836735</v>
      </c>
      <c r="G40" s="445">
        <v>0.3333333333333333</v>
      </c>
      <c r="H40" s="446">
        <v>0.3365695792880259</v>
      </c>
      <c r="I40" s="114"/>
      <c r="R40" s="433" t="s">
        <v>357</v>
      </c>
      <c r="S40" s="434">
        <v>0.4615384615384615</v>
      </c>
      <c r="T40" s="434">
        <v>0.5</v>
      </c>
      <c r="U40" s="434">
        <v>0.47933884297520657</v>
      </c>
      <c r="V40" s="434">
        <v>0.5918367346938775</v>
      </c>
      <c r="W40" s="434">
        <v>0.5128205128205128</v>
      </c>
      <c r="X40" s="434"/>
      <c r="Y40" s="434">
        <v>0.488673139158576</v>
      </c>
    </row>
    <row r="41" spans="1:25" ht="12.75">
      <c r="A41" s="432"/>
      <c r="B41" s="425" t="s">
        <v>358</v>
      </c>
      <c r="C41" s="445">
        <v>0.291497975708502</v>
      </c>
      <c r="D41" s="445">
        <v>0.3888888888888889</v>
      </c>
      <c r="E41" s="445">
        <v>0.35537190082644626</v>
      </c>
      <c r="F41" s="445">
        <v>0.4897959183673469</v>
      </c>
      <c r="G41" s="445">
        <v>0.38461538461538464</v>
      </c>
      <c r="H41" s="446">
        <v>0.3511326860841424</v>
      </c>
      <c r="I41" s="114"/>
      <c r="R41" s="433" t="s">
        <v>359</v>
      </c>
      <c r="S41" s="434">
        <v>0.06882591093117409</v>
      </c>
      <c r="T41" s="434">
        <v>0.037037037037037035</v>
      </c>
      <c r="U41" s="434">
        <v>0.08264462809917356</v>
      </c>
      <c r="V41" s="434">
        <v>0.10204081632653061</v>
      </c>
      <c r="W41" s="434">
        <v>0.02564102564102564</v>
      </c>
      <c r="X41" s="434"/>
      <c r="Y41" s="434">
        <v>0.06310679611650485</v>
      </c>
    </row>
    <row r="42" spans="1:25" ht="12.75">
      <c r="A42" s="432"/>
      <c r="B42" s="425" t="s">
        <v>360</v>
      </c>
      <c r="C42" s="445">
        <v>0.1700404858299595</v>
      </c>
      <c r="D42" s="445">
        <v>0.1111111111111111</v>
      </c>
      <c r="E42" s="445">
        <v>0.12396694214876033</v>
      </c>
      <c r="F42" s="445">
        <v>0.10204081632653061</v>
      </c>
      <c r="G42" s="445">
        <v>0.1282051282051282</v>
      </c>
      <c r="H42" s="446">
        <v>0.13754045307443366</v>
      </c>
      <c r="I42" s="114"/>
      <c r="S42" s="434">
        <v>1</v>
      </c>
      <c r="T42" s="434">
        <v>1</v>
      </c>
      <c r="U42" s="434">
        <v>1</v>
      </c>
      <c r="V42" s="434">
        <v>1</v>
      </c>
      <c r="W42" s="434">
        <v>1</v>
      </c>
      <c r="X42" s="434"/>
      <c r="Y42" s="434">
        <v>1</v>
      </c>
    </row>
    <row r="43" spans="1:9" ht="12.75">
      <c r="A43" s="432"/>
      <c r="B43" s="425" t="s">
        <v>361</v>
      </c>
      <c r="C43" s="445">
        <v>0.06882591093117409</v>
      </c>
      <c r="D43" s="445">
        <v>0.037037037037037035</v>
      </c>
      <c r="E43" s="445">
        <v>0.08264462809917356</v>
      </c>
      <c r="F43" s="445">
        <v>0.10204081632653061</v>
      </c>
      <c r="G43" s="445">
        <v>0.02564102564102564</v>
      </c>
      <c r="H43" s="446">
        <v>0.06310679611650485</v>
      </c>
      <c r="I43" s="114"/>
    </row>
    <row r="44" spans="1:9" ht="12.75">
      <c r="A44" s="435"/>
      <c r="B44" s="436" t="s">
        <v>105</v>
      </c>
      <c r="C44" s="437">
        <v>247</v>
      </c>
      <c r="D44" s="438">
        <v>162</v>
      </c>
      <c r="E44" s="438">
        <v>121</v>
      </c>
      <c r="F44" s="438">
        <v>49</v>
      </c>
      <c r="G44" s="438">
        <v>39</v>
      </c>
      <c r="H44" s="439">
        <v>618</v>
      </c>
      <c r="I44" s="114"/>
    </row>
    <row r="45" spans="1:18" ht="12.75">
      <c r="A45" s="441" t="s">
        <v>371</v>
      </c>
      <c r="B45" s="425" t="s">
        <v>372</v>
      </c>
      <c r="C45" s="442"/>
      <c r="D45" s="442"/>
      <c r="E45" s="442"/>
      <c r="F45" s="442"/>
      <c r="G45" s="442"/>
      <c r="H45" s="443"/>
      <c r="I45" s="114"/>
      <c r="Q45" s="444" t="s">
        <v>371</v>
      </c>
      <c r="R45" s="431" t="s">
        <v>372</v>
      </c>
    </row>
    <row r="46" spans="1:25" ht="12.75">
      <c r="A46" s="432"/>
      <c r="B46" s="425" t="s">
        <v>354</v>
      </c>
      <c r="C46" s="445">
        <v>0.17269076305220885</v>
      </c>
      <c r="D46" s="445">
        <v>0.12345679012345678</v>
      </c>
      <c r="E46" s="445">
        <v>0.1487603305785124</v>
      </c>
      <c r="F46" s="445">
        <v>0.18</v>
      </c>
      <c r="G46" s="445">
        <v>0.15384615384615385</v>
      </c>
      <c r="H46" s="446">
        <v>0.15458937198067632</v>
      </c>
      <c r="I46" s="114"/>
      <c r="R46" s="433" t="s">
        <v>355</v>
      </c>
      <c r="S46" s="434">
        <v>0.6265060240963856</v>
      </c>
      <c r="T46" s="434">
        <v>0.5740740740740741</v>
      </c>
      <c r="U46" s="434">
        <v>0.5702479338842975</v>
      </c>
      <c r="V46" s="434">
        <v>0.68</v>
      </c>
      <c r="W46" s="434">
        <v>0.641025641025641</v>
      </c>
      <c r="X46" s="434"/>
      <c r="Y46" s="434">
        <v>0.607085346215781</v>
      </c>
    </row>
    <row r="47" spans="1:25" ht="12.75">
      <c r="A47" s="432"/>
      <c r="B47" s="425" t="s">
        <v>356</v>
      </c>
      <c r="C47" s="445">
        <v>0.4538152610441767</v>
      </c>
      <c r="D47" s="445">
        <v>0.4506172839506173</v>
      </c>
      <c r="E47" s="445">
        <v>0.4214876033057851</v>
      </c>
      <c r="F47" s="445">
        <v>0.5</v>
      </c>
      <c r="G47" s="445">
        <v>0.48717948717948717</v>
      </c>
      <c r="H47" s="446">
        <v>0.4524959742351047</v>
      </c>
      <c r="I47" s="114"/>
      <c r="R47" s="433" t="s">
        <v>357</v>
      </c>
      <c r="S47" s="434">
        <v>0.357429718875502</v>
      </c>
      <c r="T47" s="434">
        <v>0.4135802469135802</v>
      </c>
      <c r="U47" s="434">
        <v>0.4132231404958678</v>
      </c>
      <c r="V47" s="434">
        <v>0.3</v>
      </c>
      <c r="W47" s="434">
        <v>0.358974358974359</v>
      </c>
      <c r="X47" s="434"/>
      <c r="Y47" s="434">
        <v>0.37842190016103056</v>
      </c>
    </row>
    <row r="48" spans="1:25" ht="12.75">
      <c r="A48" s="432"/>
      <c r="B48" s="425" t="s">
        <v>358</v>
      </c>
      <c r="C48" s="445">
        <v>0.2971887550200803</v>
      </c>
      <c r="D48" s="445">
        <v>0.35802469135802467</v>
      </c>
      <c r="E48" s="445">
        <v>0.34710743801652894</v>
      </c>
      <c r="F48" s="445">
        <v>0.26</v>
      </c>
      <c r="G48" s="445">
        <v>0.28205128205128205</v>
      </c>
      <c r="H48" s="446">
        <v>0.3188405797101449</v>
      </c>
      <c r="I48" s="114"/>
      <c r="R48" s="433" t="s">
        <v>359</v>
      </c>
      <c r="S48" s="434">
        <v>0.01606425702811245</v>
      </c>
      <c r="T48" s="434">
        <v>0.012345679012345678</v>
      </c>
      <c r="U48" s="434">
        <v>0.01652892561983471</v>
      </c>
      <c r="V48" s="434">
        <v>0.02</v>
      </c>
      <c r="W48" s="434">
        <v>0</v>
      </c>
      <c r="X48" s="434"/>
      <c r="Y48" s="434">
        <v>0.014492753623188406</v>
      </c>
    </row>
    <row r="49" spans="1:25" ht="12.75">
      <c r="A49" s="432"/>
      <c r="B49" s="425" t="s">
        <v>360</v>
      </c>
      <c r="C49" s="445">
        <v>0.060240963855421686</v>
      </c>
      <c r="D49" s="445">
        <v>0.05555555555555555</v>
      </c>
      <c r="E49" s="445">
        <v>0.06611570247933884</v>
      </c>
      <c r="F49" s="445">
        <v>0.04</v>
      </c>
      <c r="G49" s="445">
        <v>0.07692307692307693</v>
      </c>
      <c r="H49" s="446">
        <v>0.05958132045088567</v>
      </c>
      <c r="I49" s="114"/>
      <c r="S49" s="434">
        <v>1</v>
      </c>
      <c r="T49" s="434">
        <v>1</v>
      </c>
      <c r="U49" s="434">
        <v>1</v>
      </c>
      <c r="V49" s="434">
        <v>1</v>
      </c>
      <c r="W49" s="434">
        <v>1</v>
      </c>
      <c r="X49" s="434"/>
      <c r="Y49" s="434">
        <v>1</v>
      </c>
    </row>
    <row r="50" spans="1:9" ht="12.75">
      <c r="A50" s="432"/>
      <c r="B50" s="425" t="s">
        <v>361</v>
      </c>
      <c r="C50" s="445">
        <v>0.01606425702811245</v>
      </c>
      <c r="D50" s="445">
        <v>0.012345679012345678</v>
      </c>
      <c r="E50" s="445">
        <v>0.01652892561983471</v>
      </c>
      <c r="F50" s="445">
        <v>0.02</v>
      </c>
      <c r="G50" s="445">
        <v>0</v>
      </c>
      <c r="H50" s="446">
        <v>0.014492753623188406</v>
      </c>
      <c r="I50" s="114"/>
    </row>
    <row r="51" spans="1:9" ht="12.75">
      <c r="A51" s="435"/>
      <c r="B51" s="436" t="s">
        <v>105</v>
      </c>
      <c r="C51" s="437">
        <v>249</v>
      </c>
      <c r="D51" s="438">
        <v>162</v>
      </c>
      <c r="E51" s="438">
        <v>121</v>
      </c>
      <c r="F51" s="438">
        <v>50</v>
      </c>
      <c r="G51" s="438">
        <v>39</v>
      </c>
      <c r="H51" s="439">
        <v>621</v>
      </c>
      <c r="I51" s="114"/>
    </row>
    <row r="52" spans="1:9" ht="12.75">
      <c r="A52" s="111" t="s">
        <v>0</v>
      </c>
      <c r="B52" s="112"/>
      <c r="C52" s="112"/>
      <c r="D52" s="112"/>
      <c r="E52" s="112"/>
      <c r="F52" s="112"/>
      <c r="G52" s="112"/>
      <c r="H52" s="113"/>
      <c r="I52" s="114"/>
    </row>
    <row r="53" spans="1:9" ht="12.75">
      <c r="A53" s="408" t="s">
        <v>1</v>
      </c>
      <c r="B53" s="409"/>
      <c r="C53" s="118"/>
      <c r="D53" s="118"/>
      <c r="E53" s="118"/>
      <c r="F53" s="118"/>
      <c r="G53" s="118"/>
      <c r="H53" s="119"/>
      <c r="I53" s="114"/>
    </row>
    <row r="54" spans="1:9" ht="12.75">
      <c r="A54" s="117" t="s">
        <v>345</v>
      </c>
      <c r="B54" s="409"/>
      <c r="C54" s="118"/>
      <c r="D54" s="118"/>
      <c r="E54" s="118"/>
      <c r="F54" s="118"/>
      <c r="G54" s="118"/>
      <c r="H54" s="119"/>
      <c r="I54" s="114"/>
    </row>
    <row r="55" spans="1:9" ht="12.75">
      <c r="A55" s="412" t="s">
        <v>346</v>
      </c>
      <c r="B55" s="413"/>
      <c r="C55" s="121"/>
      <c r="D55" s="121"/>
      <c r="E55" s="121"/>
      <c r="F55" s="121"/>
      <c r="G55" s="121"/>
      <c r="H55" s="122"/>
      <c r="I55" s="114"/>
    </row>
    <row r="56" spans="1:9" ht="5.25" customHeight="1">
      <c r="A56" s="416"/>
      <c r="B56" s="113"/>
      <c r="C56" s="124"/>
      <c r="D56" s="112"/>
      <c r="E56" s="112"/>
      <c r="F56" s="112"/>
      <c r="G56" s="112"/>
      <c r="H56" s="113"/>
      <c r="I56" s="114"/>
    </row>
    <row r="57" spans="1:9" ht="14.25" customHeight="1">
      <c r="A57" s="125" t="s">
        <v>143</v>
      </c>
      <c r="B57" s="126"/>
      <c r="C57" s="127" t="s">
        <v>5</v>
      </c>
      <c r="D57" s="101" t="s">
        <v>6</v>
      </c>
      <c r="E57" s="101" t="s">
        <v>7</v>
      </c>
      <c r="F57" s="101" t="s">
        <v>8</v>
      </c>
      <c r="G57" s="101" t="s">
        <v>9</v>
      </c>
      <c r="H57" s="102" t="s">
        <v>10</v>
      </c>
      <c r="I57" s="114"/>
    </row>
    <row r="58" spans="1:18" ht="12.75">
      <c r="A58" s="441" t="s">
        <v>373</v>
      </c>
      <c r="B58" s="425" t="s">
        <v>374</v>
      </c>
      <c r="C58" s="442"/>
      <c r="D58" s="442"/>
      <c r="E58" s="442"/>
      <c r="F58" s="442"/>
      <c r="G58" s="442"/>
      <c r="H58" s="443"/>
      <c r="I58" s="114"/>
      <c r="Q58" s="444" t="s">
        <v>373</v>
      </c>
      <c r="R58" s="431" t="s">
        <v>374</v>
      </c>
    </row>
    <row r="59" spans="1:25" ht="12.75">
      <c r="A59" s="432"/>
      <c r="B59" s="425" t="s">
        <v>354</v>
      </c>
      <c r="C59" s="445">
        <v>0.248995983935743</v>
      </c>
      <c r="D59" s="445">
        <v>0.19631901840490798</v>
      </c>
      <c r="E59" s="445">
        <v>0.2231404958677686</v>
      </c>
      <c r="F59" s="445">
        <v>0.16</v>
      </c>
      <c r="G59" s="445">
        <v>0.13157894736842105</v>
      </c>
      <c r="H59" s="446">
        <v>0.21578099838969403</v>
      </c>
      <c r="I59" s="114"/>
      <c r="R59" s="433" t="s">
        <v>355</v>
      </c>
      <c r="S59" s="434">
        <v>0.6947791164658634</v>
      </c>
      <c r="T59" s="434">
        <v>0.6748466257668712</v>
      </c>
      <c r="U59" s="434">
        <v>0.7024793388429752</v>
      </c>
      <c r="V59" s="434">
        <v>0.64</v>
      </c>
      <c r="W59" s="434">
        <v>0.7105263157894737</v>
      </c>
      <c r="X59" s="434"/>
      <c r="Y59" s="434">
        <v>0.6876006441223832</v>
      </c>
    </row>
    <row r="60" spans="1:25" ht="12.75">
      <c r="A60" s="432"/>
      <c r="B60" s="425" t="s">
        <v>356</v>
      </c>
      <c r="C60" s="445">
        <v>0.4457831325301205</v>
      </c>
      <c r="D60" s="445">
        <v>0.4785276073619632</v>
      </c>
      <c r="E60" s="445">
        <v>0.4793388429752066</v>
      </c>
      <c r="F60" s="445">
        <v>0.48</v>
      </c>
      <c r="G60" s="445">
        <v>0.5789473684210527</v>
      </c>
      <c r="H60" s="446">
        <v>0.4718196457326892</v>
      </c>
      <c r="I60" s="114"/>
      <c r="R60" s="433" t="s">
        <v>357</v>
      </c>
      <c r="S60" s="434">
        <v>0.27710843373493976</v>
      </c>
      <c r="T60" s="434">
        <v>0.31288343558282206</v>
      </c>
      <c r="U60" s="434">
        <v>0.2892561983471075</v>
      </c>
      <c r="V60" s="434">
        <v>0.36</v>
      </c>
      <c r="W60" s="434">
        <v>0.2894736842105263</v>
      </c>
      <c r="X60" s="434"/>
      <c r="Y60" s="434">
        <v>0.2962962962962963</v>
      </c>
    </row>
    <row r="61" spans="1:25" ht="12.75">
      <c r="A61" s="432"/>
      <c r="B61" s="425" t="s">
        <v>358</v>
      </c>
      <c r="C61" s="445">
        <v>0.23293172690763053</v>
      </c>
      <c r="D61" s="445">
        <v>0.26993865030674846</v>
      </c>
      <c r="E61" s="445">
        <v>0.2066115702479339</v>
      </c>
      <c r="F61" s="445">
        <v>0.28</v>
      </c>
      <c r="G61" s="445">
        <v>0.21052631578947367</v>
      </c>
      <c r="H61" s="446">
        <v>0.23993558776167473</v>
      </c>
      <c r="I61" s="114"/>
      <c r="R61" s="433" t="s">
        <v>359</v>
      </c>
      <c r="S61" s="434">
        <v>0.028112449799196786</v>
      </c>
      <c r="T61" s="434">
        <v>0.012269938650306749</v>
      </c>
      <c r="U61" s="434">
        <v>0.008264462809917356</v>
      </c>
      <c r="V61" s="434">
        <v>0</v>
      </c>
      <c r="W61" s="434">
        <v>0</v>
      </c>
      <c r="X61" s="434"/>
      <c r="Y61" s="434">
        <v>0.01610305958132045</v>
      </c>
    </row>
    <row r="62" spans="1:25" ht="12.75">
      <c r="A62" s="432"/>
      <c r="B62" s="425" t="s">
        <v>360</v>
      </c>
      <c r="C62" s="445">
        <v>0.04417670682730924</v>
      </c>
      <c r="D62" s="445">
        <v>0.04294478527607362</v>
      </c>
      <c r="E62" s="445">
        <v>0.08264462809917356</v>
      </c>
      <c r="F62" s="445">
        <v>0.08</v>
      </c>
      <c r="G62" s="445">
        <v>0.07894736842105263</v>
      </c>
      <c r="H62" s="446">
        <v>0.05636070853462158</v>
      </c>
      <c r="I62" s="114"/>
      <c r="S62" s="434">
        <v>1</v>
      </c>
      <c r="T62" s="434">
        <v>1</v>
      </c>
      <c r="U62" s="434">
        <v>1</v>
      </c>
      <c r="V62" s="434">
        <v>1</v>
      </c>
      <c r="W62" s="434">
        <v>1</v>
      </c>
      <c r="X62" s="434"/>
      <c r="Y62" s="434">
        <v>1</v>
      </c>
    </row>
    <row r="63" spans="1:9" ht="12.75">
      <c r="A63" s="432"/>
      <c r="B63" s="425" t="s">
        <v>361</v>
      </c>
      <c r="C63" s="445">
        <v>0.028112449799196786</v>
      </c>
      <c r="D63" s="445">
        <v>0.012269938650306749</v>
      </c>
      <c r="E63" s="445">
        <v>0.008264462809917356</v>
      </c>
      <c r="F63" s="445">
        <v>0</v>
      </c>
      <c r="G63" s="445">
        <v>0</v>
      </c>
      <c r="H63" s="446">
        <v>0.01610305958132045</v>
      </c>
      <c r="I63" s="114"/>
    </row>
    <row r="64" spans="1:9" ht="12.75">
      <c r="A64" s="435"/>
      <c r="B64" s="436" t="s">
        <v>105</v>
      </c>
      <c r="C64" s="437">
        <v>249</v>
      </c>
      <c r="D64" s="438">
        <v>163</v>
      </c>
      <c r="E64" s="438">
        <v>121</v>
      </c>
      <c r="F64" s="438">
        <v>50</v>
      </c>
      <c r="G64" s="438">
        <v>38</v>
      </c>
      <c r="H64" s="439">
        <v>621</v>
      </c>
      <c r="I64" s="114"/>
    </row>
    <row r="65" spans="1:18" ht="12.75">
      <c r="A65" s="441" t="s">
        <v>375</v>
      </c>
      <c r="B65" s="425" t="s">
        <v>376</v>
      </c>
      <c r="C65" s="442"/>
      <c r="D65" s="442"/>
      <c r="E65" s="442"/>
      <c r="F65" s="442"/>
      <c r="G65" s="442"/>
      <c r="H65" s="443"/>
      <c r="I65" s="114"/>
      <c r="Q65" s="444" t="s">
        <v>375</v>
      </c>
      <c r="R65" s="431" t="s">
        <v>376</v>
      </c>
    </row>
    <row r="66" spans="1:25" ht="12.75">
      <c r="A66" s="432"/>
      <c r="B66" s="425" t="s">
        <v>354</v>
      </c>
      <c r="C66" s="445">
        <v>0.22672064777327935</v>
      </c>
      <c r="D66" s="445">
        <v>0.2037037037037037</v>
      </c>
      <c r="E66" s="445">
        <v>0.19834710743801653</v>
      </c>
      <c r="F66" s="445">
        <v>0.3</v>
      </c>
      <c r="G66" s="445">
        <v>0.15384615384615385</v>
      </c>
      <c r="H66" s="446">
        <v>0.21647819063004847</v>
      </c>
      <c r="I66" s="114"/>
      <c r="R66" s="433" t="s">
        <v>355</v>
      </c>
      <c r="S66" s="434">
        <v>0.6842105263157895</v>
      </c>
      <c r="T66" s="434">
        <v>0.654320987654321</v>
      </c>
      <c r="U66" s="434">
        <v>0.6115702479338843</v>
      </c>
      <c r="V66" s="434">
        <v>0.7</v>
      </c>
      <c r="W66" s="434">
        <v>0.6923076923076923</v>
      </c>
      <c r="X66" s="434"/>
      <c r="Y66" s="434">
        <v>0.6639741518578353</v>
      </c>
    </row>
    <row r="67" spans="1:25" ht="12.75">
      <c r="A67" s="432"/>
      <c r="B67" s="425" t="s">
        <v>356</v>
      </c>
      <c r="C67" s="445">
        <v>0.4574898785425101</v>
      </c>
      <c r="D67" s="445">
        <v>0.4506172839506173</v>
      </c>
      <c r="E67" s="445">
        <v>0.4132231404958678</v>
      </c>
      <c r="F67" s="445">
        <v>0.4</v>
      </c>
      <c r="G67" s="445">
        <v>0.5384615384615384</v>
      </c>
      <c r="H67" s="446">
        <v>0.44749596122778673</v>
      </c>
      <c r="I67" s="114"/>
      <c r="R67" s="433" t="s">
        <v>357</v>
      </c>
      <c r="S67" s="434">
        <v>0.2874493927125506</v>
      </c>
      <c r="T67" s="434">
        <v>0.3395061728395061</v>
      </c>
      <c r="U67" s="434">
        <v>0.36363636363636365</v>
      </c>
      <c r="V67" s="434">
        <v>0.3</v>
      </c>
      <c r="W67" s="434">
        <v>0.30769230769230765</v>
      </c>
      <c r="X67" s="434"/>
      <c r="Y67" s="434">
        <v>0.3182552504038772</v>
      </c>
    </row>
    <row r="68" spans="1:25" ht="12.75">
      <c r="A68" s="432"/>
      <c r="B68" s="425" t="s">
        <v>358</v>
      </c>
      <c r="C68" s="445">
        <v>0.21862348178137653</v>
      </c>
      <c r="D68" s="445">
        <v>0.2839506172839506</v>
      </c>
      <c r="E68" s="445">
        <v>0.2975206611570248</v>
      </c>
      <c r="F68" s="445">
        <v>0.24</v>
      </c>
      <c r="G68" s="445">
        <v>0.2564102564102564</v>
      </c>
      <c r="H68" s="446">
        <v>0.2552504038772213</v>
      </c>
      <c r="I68" s="114"/>
      <c r="R68" s="433" t="s">
        <v>359</v>
      </c>
      <c r="S68" s="434">
        <v>0.02834008097165992</v>
      </c>
      <c r="T68" s="434">
        <v>0.006172839506172839</v>
      </c>
      <c r="U68" s="434">
        <v>0.024793388429752067</v>
      </c>
      <c r="V68" s="434">
        <v>0</v>
      </c>
      <c r="W68" s="434">
        <v>0</v>
      </c>
      <c r="X68" s="434"/>
      <c r="Y68" s="434">
        <v>0.017770597738287562</v>
      </c>
    </row>
    <row r="69" spans="1:25" ht="12.75">
      <c r="A69" s="432"/>
      <c r="B69" s="425" t="s">
        <v>360</v>
      </c>
      <c r="C69" s="445">
        <v>0.06882591093117409</v>
      </c>
      <c r="D69" s="445">
        <v>0.05555555555555555</v>
      </c>
      <c r="E69" s="445">
        <v>0.06611570247933884</v>
      </c>
      <c r="F69" s="445">
        <v>0.06</v>
      </c>
      <c r="G69" s="445">
        <v>0.05128205128205128</v>
      </c>
      <c r="H69" s="446">
        <v>0.0630048465266559</v>
      </c>
      <c r="I69" s="114"/>
      <c r="S69" s="434">
        <v>1</v>
      </c>
      <c r="T69" s="434">
        <v>1</v>
      </c>
      <c r="U69" s="434">
        <v>1</v>
      </c>
      <c r="V69" s="434">
        <v>1</v>
      </c>
      <c r="W69" s="434">
        <v>1</v>
      </c>
      <c r="X69" s="434"/>
      <c r="Y69" s="434">
        <v>1</v>
      </c>
    </row>
    <row r="70" spans="1:9" ht="12.75">
      <c r="A70" s="432"/>
      <c r="B70" s="425" t="s">
        <v>361</v>
      </c>
      <c r="C70" s="445">
        <v>0.02834008097165992</v>
      </c>
      <c r="D70" s="445">
        <v>0.006172839506172839</v>
      </c>
      <c r="E70" s="445">
        <v>0.024793388429752067</v>
      </c>
      <c r="F70" s="445">
        <v>0</v>
      </c>
      <c r="G70" s="445">
        <v>0</v>
      </c>
      <c r="H70" s="446">
        <v>0.017770597738287562</v>
      </c>
      <c r="I70" s="114"/>
    </row>
    <row r="71" spans="1:9" ht="12.75">
      <c r="A71" s="435"/>
      <c r="B71" s="436" t="s">
        <v>105</v>
      </c>
      <c r="C71" s="437">
        <v>247</v>
      </c>
      <c r="D71" s="438">
        <v>162</v>
      </c>
      <c r="E71" s="438">
        <v>121</v>
      </c>
      <c r="F71" s="438">
        <v>50</v>
      </c>
      <c r="G71" s="438">
        <v>39</v>
      </c>
      <c r="H71" s="439">
        <v>619</v>
      </c>
      <c r="I71" s="114"/>
    </row>
    <row r="72" spans="1:18" ht="12.75">
      <c r="A72" s="441" t="s">
        <v>377</v>
      </c>
      <c r="B72" s="425" t="s">
        <v>378</v>
      </c>
      <c r="C72" s="448"/>
      <c r="D72" s="448"/>
      <c r="E72" s="448"/>
      <c r="F72" s="448"/>
      <c r="G72" s="448"/>
      <c r="H72" s="449"/>
      <c r="I72" s="114"/>
      <c r="Q72" s="444" t="s">
        <v>377</v>
      </c>
      <c r="R72" s="431" t="s">
        <v>378</v>
      </c>
    </row>
    <row r="73" spans="1:25" ht="12.75">
      <c r="A73" s="432"/>
      <c r="B73" s="425" t="s">
        <v>354</v>
      </c>
      <c r="C73" s="445">
        <v>0.15725806451612903</v>
      </c>
      <c r="D73" s="445">
        <v>0.14814814814814814</v>
      </c>
      <c r="E73" s="445">
        <v>0.14049586776859505</v>
      </c>
      <c r="F73" s="445">
        <v>0.08</v>
      </c>
      <c r="G73" s="445">
        <v>0.1282051282051282</v>
      </c>
      <c r="H73" s="446">
        <v>0.1435483870967742</v>
      </c>
      <c r="I73" s="114"/>
      <c r="R73" s="433" t="s">
        <v>355</v>
      </c>
      <c r="S73" s="434">
        <v>0.5161290322580645</v>
      </c>
      <c r="T73" s="434">
        <v>0.5679012345679012</v>
      </c>
      <c r="U73" s="434">
        <v>0.5041322314049587</v>
      </c>
      <c r="V73" s="434">
        <v>0.42</v>
      </c>
      <c r="W73" s="434">
        <v>0.5897435897435898</v>
      </c>
      <c r="X73" s="434"/>
      <c r="Y73" s="434">
        <v>0.5241935483870968</v>
      </c>
    </row>
    <row r="74" spans="1:25" ht="12.75">
      <c r="A74" s="432"/>
      <c r="B74" s="425" t="s">
        <v>356</v>
      </c>
      <c r="C74" s="445">
        <v>0.3588709677419355</v>
      </c>
      <c r="D74" s="445">
        <v>0.41975308641975306</v>
      </c>
      <c r="E74" s="445">
        <v>0.36363636363636365</v>
      </c>
      <c r="F74" s="445">
        <v>0.34</v>
      </c>
      <c r="G74" s="445">
        <v>0.46153846153846156</v>
      </c>
      <c r="H74" s="446">
        <v>0.38064516129032255</v>
      </c>
      <c r="I74" s="114"/>
      <c r="R74" s="433" t="s">
        <v>357</v>
      </c>
      <c r="S74" s="434">
        <v>0.43548387096774194</v>
      </c>
      <c r="T74" s="434">
        <v>0.3888888888888889</v>
      </c>
      <c r="U74" s="434">
        <v>0.4214876033057851</v>
      </c>
      <c r="V74" s="434">
        <v>0.5</v>
      </c>
      <c r="W74" s="434">
        <v>0.41025641025641024</v>
      </c>
      <c r="X74" s="434"/>
      <c r="Y74" s="434">
        <v>0.4241935483870968</v>
      </c>
    </row>
    <row r="75" spans="1:25" ht="12.75">
      <c r="A75" s="432"/>
      <c r="B75" s="425" t="s">
        <v>358</v>
      </c>
      <c r="C75" s="445">
        <v>0.29838709677419356</v>
      </c>
      <c r="D75" s="445">
        <v>0.29012345679012347</v>
      </c>
      <c r="E75" s="445">
        <v>0.256198347107438</v>
      </c>
      <c r="F75" s="445">
        <v>0.4</v>
      </c>
      <c r="G75" s="445">
        <v>0.358974358974359</v>
      </c>
      <c r="H75" s="446">
        <v>0.3</v>
      </c>
      <c r="I75" s="114"/>
      <c r="R75" s="433" t="s">
        <v>359</v>
      </c>
      <c r="S75" s="434">
        <v>0.04838709677419355</v>
      </c>
      <c r="T75" s="434">
        <v>0.043209876543209874</v>
      </c>
      <c r="U75" s="434">
        <v>0.0743801652892562</v>
      </c>
      <c r="V75" s="434">
        <v>0.08</v>
      </c>
      <c r="W75" s="434">
        <v>0</v>
      </c>
      <c r="X75" s="434"/>
      <c r="Y75" s="434">
        <v>0.05161290322580645</v>
      </c>
    </row>
    <row r="76" spans="1:25" ht="12.75">
      <c r="A76" s="432"/>
      <c r="B76" s="425" t="s">
        <v>360</v>
      </c>
      <c r="C76" s="445">
        <v>0.13709677419354838</v>
      </c>
      <c r="D76" s="445">
        <v>0.09876543209876543</v>
      </c>
      <c r="E76" s="445">
        <v>0.1652892561983471</v>
      </c>
      <c r="F76" s="445">
        <v>0.1</v>
      </c>
      <c r="G76" s="445">
        <v>0.05128205128205128</v>
      </c>
      <c r="H76" s="446">
        <v>0.12419354838709677</v>
      </c>
      <c r="I76" s="114"/>
      <c r="S76" s="434">
        <v>1</v>
      </c>
      <c r="T76" s="434">
        <v>1</v>
      </c>
      <c r="U76" s="434">
        <v>1</v>
      </c>
      <c r="V76" s="434">
        <v>1</v>
      </c>
      <c r="W76" s="434">
        <v>1</v>
      </c>
      <c r="X76" s="434"/>
      <c r="Y76" s="434">
        <v>1</v>
      </c>
    </row>
    <row r="77" spans="1:9" ht="12.75">
      <c r="A77" s="432"/>
      <c r="B77" s="425" t="s">
        <v>361</v>
      </c>
      <c r="C77" s="445">
        <v>0.04838709677419355</v>
      </c>
      <c r="D77" s="445">
        <v>0.043209876543209874</v>
      </c>
      <c r="E77" s="445">
        <v>0.0743801652892562</v>
      </c>
      <c r="F77" s="445">
        <v>0.08</v>
      </c>
      <c r="G77" s="445">
        <v>0</v>
      </c>
      <c r="H77" s="446">
        <v>0.05161290322580645</v>
      </c>
      <c r="I77" s="114"/>
    </row>
    <row r="78" spans="1:9" ht="12.75">
      <c r="A78" s="435"/>
      <c r="B78" s="436" t="s">
        <v>105</v>
      </c>
      <c r="C78" s="437">
        <v>248</v>
      </c>
      <c r="D78" s="438">
        <v>162</v>
      </c>
      <c r="E78" s="438">
        <v>121</v>
      </c>
      <c r="F78" s="438">
        <v>50</v>
      </c>
      <c r="G78" s="438">
        <v>39</v>
      </c>
      <c r="H78" s="439">
        <v>620</v>
      </c>
      <c r="I78" s="114"/>
    </row>
    <row r="79" spans="1:18" ht="12.75">
      <c r="A79" s="441" t="s">
        <v>379</v>
      </c>
      <c r="B79" s="425" t="s">
        <v>380</v>
      </c>
      <c r="C79" s="442"/>
      <c r="D79" s="442"/>
      <c r="E79" s="442"/>
      <c r="F79" s="442"/>
      <c r="G79" s="442"/>
      <c r="H79" s="443"/>
      <c r="I79" s="114"/>
      <c r="Q79" s="444" t="s">
        <v>379</v>
      </c>
      <c r="R79" s="431" t="s">
        <v>380</v>
      </c>
    </row>
    <row r="80" spans="1:25" ht="12.75">
      <c r="A80" s="432"/>
      <c r="B80" s="425" t="s">
        <v>354</v>
      </c>
      <c r="C80" s="445">
        <v>0.29959514170040485</v>
      </c>
      <c r="D80" s="445">
        <v>0.2857142857142857</v>
      </c>
      <c r="E80" s="445">
        <v>0.21666666666666667</v>
      </c>
      <c r="F80" s="445">
        <v>0.06</v>
      </c>
      <c r="G80" s="445">
        <v>0.2564102564102564</v>
      </c>
      <c r="H80" s="446">
        <v>0.2576985413290113</v>
      </c>
      <c r="I80" s="114"/>
      <c r="R80" s="433" t="s">
        <v>355</v>
      </c>
      <c r="S80" s="434">
        <v>0.6518218623481782</v>
      </c>
      <c r="T80" s="434">
        <v>0.6645962732919255</v>
      </c>
      <c r="U80" s="434">
        <v>0.65</v>
      </c>
      <c r="V80" s="434">
        <v>0.32</v>
      </c>
      <c r="W80" s="434">
        <v>0.6666666666666666</v>
      </c>
      <c r="X80" s="434"/>
      <c r="Y80" s="434">
        <v>0.6288492706645057</v>
      </c>
    </row>
    <row r="81" spans="1:25" ht="12.75">
      <c r="A81" s="432"/>
      <c r="B81" s="425" t="s">
        <v>356</v>
      </c>
      <c r="C81" s="445">
        <v>0.3522267206477733</v>
      </c>
      <c r="D81" s="445">
        <v>0.37888198757763975</v>
      </c>
      <c r="E81" s="445">
        <v>0.43333333333333335</v>
      </c>
      <c r="F81" s="445">
        <v>0.26</v>
      </c>
      <c r="G81" s="445">
        <v>0.41025641025641024</v>
      </c>
      <c r="H81" s="446">
        <v>0.3711507293354943</v>
      </c>
      <c r="I81" s="114"/>
      <c r="R81" s="433" t="s">
        <v>357</v>
      </c>
      <c r="S81" s="434">
        <v>0.31578947368421056</v>
      </c>
      <c r="T81" s="434">
        <v>0.32298136645962733</v>
      </c>
      <c r="U81" s="434">
        <v>0.30833333333333335</v>
      </c>
      <c r="V81" s="434">
        <v>0.58</v>
      </c>
      <c r="W81" s="434">
        <v>0.3076923076923077</v>
      </c>
      <c r="X81" s="434"/>
      <c r="Y81" s="434">
        <v>0.3371150729335494</v>
      </c>
    </row>
    <row r="82" spans="1:25" ht="12.75">
      <c r="A82" s="432"/>
      <c r="B82" s="425" t="s">
        <v>358</v>
      </c>
      <c r="C82" s="445">
        <v>0.2550607287449393</v>
      </c>
      <c r="D82" s="445">
        <v>0.2422360248447205</v>
      </c>
      <c r="E82" s="445">
        <v>0.18333333333333332</v>
      </c>
      <c r="F82" s="445">
        <v>0.4</v>
      </c>
      <c r="G82" s="445">
        <v>0.20512820512820512</v>
      </c>
      <c r="H82" s="446">
        <v>0.24635332252836303</v>
      </c>
      <c r="I82" s="114"/>
      <c r="R82" s="433" t="s">
        <v>359</v>
      </c>
      <c r="S82" s="434">
        <v>0.032388663967611336</v>
      </c>
      <c r="T82" s="434">
        <v>0.012422360248447204</v>
      </c>
      <c r="U82" s="434">
        <v>0.041666666666666664</v>
      </c>
      <c r="V82" s="434">
        <v>0.1</v>
      </c>
      <c r="W82" s="434">
        <v>0.02564102564102564</v>
      </c>
      <c r="X82" s="434"/>
      <c r="Y82" s="434">
        <v>0.03403565640194489</v>
      </c>
    </row>
    <row r="83" spans="1:25" ht="12.75">
      <c r="A83" s="432"/>
      <c r="B83" s="425" t="s">
        <v>360</v>
      </c>
      <c r="C83" s="445">
        <v>0.06072874493927125</v>
      </c>
      <c r="D83" s="445">
        <v>0.08074534161490683</v>
      </c>
      <c r="E83" s="445">
        <v>0.125</v>
      </c>
      <c r="F83" s="445">
        <v>0.18</v>
      </c>
      <c r="G83" s="445">
        <v>0.10256410256410256</v>
      </c>
      <c r="H83" s="446">
        <v>0.09076175040518639</v>
      </c>
      <c r="I83" s="114"/>
      <c r="S83" s="434">
        <v>1</v>
      </c>
      <c r="T83" s="434">
        <v>1</v>
      </c>
      <c r="U83" s="434">
        <v>1</v>
      </c>
      <c r="V83" s="434">
        <v>1</v>
      </c>
      <c r="W83" s="434">
        <v>1</v>
      </c>
      <c r="X83" s="434"/>
      <c r="Y83" s="434">
        <v>1</v>
      </c>
    </row>
    <row r="84" spans="1:9" ht="12.75">
      <c r="A84" s="432"/>
      <c r="B84" s="425" t="s">
        <v>361</v>
      </c>
      <c r="C84" s="445">
        <v>0.032388663967611336</v>
      </c>
      <c r="D84" s="445">
        <v>0.012422360248447204</v>
      </c>
      <c r="E84" s="445">
        <v>0.041666666666666664</v>
      </c>
      <c r="F84" s="445">
        <v>0.1</v>
      </c>
      <c r="G84" s="445">
        <v>0.02564102564102564</v>
      </c>
      <c r="H84" s="446">
        <v>0.03403565640194489</v>
      </c>
      <c r="I84" s="114"/>
    </row>
    <row r="85" spans="1:9" ht="12.75">
      <c r="A85" s="435"/>
      <c r="B85" s="436" t="s">
        <v>105</v>
      </c>
      <c r="C85" s="437">
        <v>247</v>
      </c>
      <c r="D85" s="438">
        <v>161</v>
      </c>
      <c r="E85" s="438">
        <v>120</v>
      </c>
      <c r="F85" s="438">
        <v>50</v>
      </c>
      <c r="G85" s="438">
        <v>39</v>
      </c>
      <c r="H85" s="439">
        <v>617</v>
      </c>
      <c r="I85" s="114"/>
    </row>
    <row r="86" spans="1:18" ht="12.75">
      <c r="A86" s="441" t="s">
        <v>381</v>
      </c>
      <c r="B86" s="425" t="s">
        <v>382</v>
      </c>
      <c r="C86" s="442"/>
      <c r="D86" s="442"/>
      <c r="E86" s="442"/>
      <c r="F86" s="442"/>
      <c r="G86" s="442"/>
      <c r="H86" s="443"/>
      <c r="I86" s="114"/>
      <c r="Q86" s="444" t="s">
        <v>381</v>
      </c>
      <c r="R86" s="431" t="s">
        <v>382</v>
      </c>
    </row>
    <row r="87" spans="1:25" ht="12.75">
      <c r="A87" s="432"/>
      <c r="B87" s="425" t="s">
        <v>354</v>
      </c>
      <c r="C87" s="445">
        <v>0.2834008097165992</v>
      </c>
      <c r="D87" s="445">
        <v>0.31901840490797545</v>
      </c>
      <c r="E87" s="445">
        <v>0.275</v>
      </c>
      <c r="F87" s="445">
        <v>0.12</v>
      </c>
      <c r="G87" s="445">
        <v>0.23076923076923078</v>
      </c>
      <c r="H87" s="446">
        <v>0.27463651050080773</v>
      </c>
      <c r="I87" s="114"/>
      <c r="R87" s="433" t="s">
        <v>355</v>
      </c>
      <c r="S87" s="434">
        <v>0.6396761133603239</v>
      </c>
      <c r="T87" s="434">
        <v>0.7177914110429447</v>
      </c>
      <c r="U87" s="434">
        <v>0.675</v>
      </c>
      <c r="V87" s="434">
        <v>0.44</v>
      </c>
      <c r="W87" s="434">
        <v>0.641025641025641</v>
      </c>
      <c r="X87" s="434"/>
      <c r="Y87" s="434">
        <v>0.6510500807754442</v>
      </c>
    </row>
    <row r="88" spans="1:25" ht="12.75">
      <c r="A88" s="432"/>
      <c r="B88" s="425" t="s">
        <v>356</v>
      </c>
      <c r="C88" s="445">
        <v>0.3562753036437247</v>
      </c>
      <c r="D88" s="445">
        <v>0.3987730061349693</v>
      </c>
      <c r="E88" s="445">
        <v>0.4</v>
      </c>
      <c r="F88" s="445">
        <v>0.32</v>
      </c>
      <c r="G88" s="445">
        <v>0.41025641025641024</v>
      </c>
      <c r="H88" s="446">
        <v>0.3764135702746365</v>
      </c>
      <c r="I88" s="114"/>
      <c r="R88" s="433" t="s">
        <v>357</v>
      </c>
      <c r="S88" s="434">
        <v>0.3441295546558705</v>
      </c>
      <c r="T88" s="434">
        <v>0.2638036809815951</v>
      </c>
      <c r="U88" s="434">
        <v>0.3</v>
      </c>
      <c r="V88" s="434">
        <v>0.5</v>
      </c>
      <c r="W88" s="434">
        <v>0.3589743589743589</v>
      </c>
      <c r="X88" s="434"/>
      <c r="Y88" s="434">
        <v>0.32794830371567046</v>
      </c>
    </row>
    <row r="89" spans="1:25" ht="12.75">
      <c r="A89" s="432"/>
      <c r="B89" s="425" t="s">
        <v>358</v>
      </c>
      <c r="C89" s="445">
        <v>0.2591093117408907</v>
      </c>
      <c r="D89" s="445">
        <v>0.22085889570552147</v>
      </c>
      <c r="E89" s="445">
        <v>0.2</v>
      </c>
      <c r="F89" s="445">
        <v>0.4</v>
      </c>
      <c r="G89" s="445">
        <v>0.2564102564102564</v>
      </c>
      <c r="H89" s="446">
        <v>0.24878836833602586</v>
      </c>
      <c r="I89" s="114"/>
      <c r="R89" s="433" t="s">
        <v>359</v>
      </c>
      <c r="S89" s="434">
        <v>0.016194331983805668</v>
      </c>
      <c r="T89" s="434">
        <v>0.018404907975460124</v>
      </c>
      <c r="U89" s="434">
        <v>0.025</v>
      </c>
      <c r="V89" s="434">
        <v>0.06</v>
      </c>
      <c r="W89" s="434">
        <v>0</v>
      </c>
      <c r="X89" s="434"/>
      <c r="Y89" s="434">
        <v>0.0210016155088853</v>
      </c>
    </row>
    <row r="90" spans="1:25" ht="12.75">
      <c r="A90" s="432"/>
      <c r="B90" s="425" t="s">
        <v>360</v>
      </c>
      <c r="C90" s="445">
        <v>0.08502024291497975</v>
      </c>
      <c r="D90" s="445">
        <v>0.04294478527607362</v>
      </c>
      <c r="E90" s="445">
        <v>0.1</v>
      </c>
      <c r="F90" s="445">
        <v>0.1</v>
      </c>
      <c r="G90" s="445">
        <v>0.10256410256410256</v>
      </c>
      <c r="H90" s="446">
        <v>0.0791599353796446</v>
      </c>
      <c r="I90" s="114"/>
      <c r="S90" s="434">
        <v>1</v>
      </c>
      <c r="T90" s="434">
        <v>1</v>
      </c>
      <c r="U90" s="434">
        <v>1</v>
      </c>
      <c r="V90" s="434">
        <v>1</v>
      </c>
      <c r="W90" s="434">
        <v>1</v>
      </c>
      <c r="X90" s="434"/>
      <c r="Y90" s="434">
        <v>1</v>
      </c>
    </row>
    <row r="91" spans="1:9" ht="12.75">
      <c r="A91" s="432"/>
      <c r="B91" s="425" t="s">
        <v>361</v>
      </c>
      <c r="C91" s="445">
        <v>0.016194331983805668</v>
      </c>
      <c r="D91" s="445">
        <v>0.018404907975460124</v>
      </c>
      <c r="E91" s="445">
        <v>0.025</v>
      </c>
      <c r="F91" s="445">
        <v>0.06</v>
      </c>
      <c r="G91" s="445">
        <v>0</v>
      </c>
      <c r="H91" s="446">
        <v>0.0210016155088853</v>
      </c>
      <c r="I91" s="114"/>
    </row>
    <row r="92" spans="1:9" ht="12.75">
      <c r="A92" s="435"/>
      <c r="B92" s="436" t="s">
        <v>105</v>
      </c>
      <c r="C92" s="437">
        <v>247</v>
      </c>
      <c r="D92" s="438">
        <v>163</v>
      </c>
      <c r="E92" s="438">
        <v>120</v>
      </c>
      <c r="F92" s="438">
        <v>50</v>
      </c>
      <c r="G92" s="438">
        <v>39</v>
      </c>
      <c r="H92" s="439">
        <v>619</v>
      </c>
      <c r="I92" s="114"/>
    </row>
    <row r="93" spans="1:18" ht="12.75">
      <c r="A93" s="441" t="s">
        <v>383</v>
      </c>
      <c r="B93" s="425" t="s">
        <v>384</v>
      </c>
      <c r="C93" s="442"/>
      <c r="D93" s="442"/>
      <c r="E93" s="442"/>
      <c r="F93" s="442"/>
      <c r="G93" s="442"/>
      <c r="H93" s="443"/>
      <c r="I93" s="114"/>
      <c r="Q93" s="444" t="s">
        <v>383</v>
      </c>
      <c r="R93" s="431" t="s">
        <v>384</v>
      </c>
    </row>
    <row r="94" spans="1:25" ht="12.75">
      <c r="A94" s="432"/>
      <c r="B94" s="425" t="s">
        <v>354</v>
      </c>
      <c r="C94" s="445">
        <v>0.18072289156626506</v>
      </c>
      <c r="D94" s="445">
        <v>0.09876543209876543</v>
      </c>
      <c r="E94" s="445">
        <v>0.19834710743801653</v>
      </c>
      <c r="F94" s="445">
        <v>0.34</v>
      </c>
      <c r="G94" s="445">
        <v>0.23684210526315788</v>
      </c>
      <c r="H94" s="446">
        <v>0.17903225806451614</v>
      </c>
      <c r="I94" s="114"/>
      <c r="R94" s="433" t="s">
        <v>355</v>
      </c>
      <c r="S94" s="434">
        <v>0.46586345381526106</v>
      </c>
      <c r="T94" s="434">
        <v>0.43209876543209874</v>
      </c>
      <c r="U94" s="434">
        <v>0.6115702479338843</v>
      </c>
      <c r="V94" s="434">
        <v>0.8</v>
      </c>
      <c r="W94" s="434">
        <v>0.6842105263157895</v>
      </c>
      <c r="X94" s="434"/>
      <c r="Y94" s="434">
        <v>0.5258064516129033</v>
      </c>
    </row>
    <row r="95" spans="1:25" ht="12.75">
      <c r="A95" s="432"/>
      <c r="B95" s="425" t="s">
        <v>356</v>
      </c>
      <c r="C95" s="445">
        <v>0.285140562248996</v>
      </c>
      <c r="D95" s="445">
        <v>0.3333333333333333</v>
      </c>
      <c r="E95" s="445">
        <v>0.4132231404958678</v>
      </c>
      <c r="F95" s="445">
        <v>0.46</v>
      </c>
      <c r="G95" s="445">
        <v>0.4473684210526316</v>
      </c>
      <c r="H95" s="446">
        <v>0.3467741935483871</v>
      </c>
      <c r="I95" s="114"/>
      <c r="R95" s="433" t="s">
        <v>357</v>
      </c>
      <c r="S95" s="434">
        <v>0.46586345381526106</v>
      </c>
      <c r="T95" s="434">
        <v>0.5</v>
      </c>
      <c r="U95" s="434">
        <v>0.35537190082644626</v>
      </c>
      <c r="V95" s="434">
        <v>0.2</v>
      </c>
      <c r="W95" s="434">
        <v>0.2894736842105263</v>
      </c>
      <c r="X95" s="434"/>
      <c r="Y95" s="434">
        <v>0.4209677419354838</v>
      </c>
    </row>
    <row r="96" spans="1:25" ht="12.75">
      <c r="A96" s="432"/>
      <c r="B96" s="425" t="s">
        <v>358</v>
      </c>
      <c r="C96" s="445">
        <v>0.285140562248996</v>
      </c>
      <c r="D96" s="445">
        <v>0.38271604938271603</v>
      </c>
      <c r="E96" s="445">
        <v>0.256198347107438</v>
      </c>
      <c r="F96" s="445">
        <v>0.2</v>
      </c>
      <c r="G96" s="445">
        <v>0.21052631578947367</v>
      </c>
      <c r="H96" s="446">
        <v>0.29354838709677417</v>
      </c>
      <c r="I96" s="114"/>
      <c r="R96" s="433" t="s">
        <v>359</v>
      </c>
      <c r="S96" s="434">
        <v>0.06827309236947791</v>
      </c>
      <c r="T96" s="434">
        <v>0.06790123456790123</v>
      </c>
      <c r="U96" s="434">
        <v>0.03305785123966942</v>
      </c>
      <c r="V96" s="434">
        <v>0</v>
      </c>
      <c r="W96" s="434">
        <v>0.02631578947368421</v>
      </c>
      <c r="X96" s="434"/>
      <c r="Y96" s="434">
        <v>0.0532258064516129</v>
      </c>
    </row>
    <row r="97" spans="1:25" ht="12.75">
      <c r="A97" s="432"/>
      <c r="B97" s="425" t="s">
        <v>360</v>
      </c>
      <c r="C97" s="445">
        <v>0.18072289156626506</v>
      </c>
      <c r="D97" s="445">
        <v>0.11728395061728394</v>
      </c>
      <c r="E97" s="445">
        <v>0.09917355371900827</v>
      </c>
      <c r="F97" s="445">
        <v>0</v>
      </c>
      <c r="G97" s="445">
        <v>0.07894736842105263</v>
      </c>
      <c r="H97" s="446">
        <v>0.12741935483870967</v>
      </c>
      <c r="I97" s="114"/>
      <c r="S97" s="434">
        <v>1</v>
      </c>
      <c r="T97" s="434">
        <v>1</v>
      </c>
      <c r="U97" s="434">
        <v>1</v>
      </c>
      <c r="V97" s="434">
        <v>1</v>
      </c>
      <c r="W97" s="434">
        <v>1</v>
      </c>
      <c r="X97" s="434"/>
      <c r="Y97" s="434">
        <v>1</v>
      </c>
    </row>
    <row r="98" spans="1:9" ht="12.75">
      <c r="A98" s="432"/>
      <c r="B98" s="425" t="s">
        <v>361</v>
      </c>
      <c r="C98" s="445">
        <v>0.06827309236947791</v>
      </c>
      <c r="D98" s="445">
        <v>0.06790123456790123</v>
      </c>
      <c r="E98" s="445">
        <v>0.03305785123966942</v>
      </c>
      <c r="F98" s="445">
        <v>0</v>
      </c>
      <c r="G98" s="445">
        <v>0.02631578947368421</v>
      </c>
      <c r="H98" s="446">
        <v>0.0532258064516129</v>
      </c>
      <c r="I98" s="114"/>
    </row>
    <row r="99" spans="1:9" ht="12.75">
      <c r="A99" s="128"/>
      <c r="B99" s="450" t="s">
        <v>105</v>
      </c>
      <c r="C99" s="154">
        <v>249</v>
      </c>
      <c r="D99" s="154">
        <v>162</v>
      </c>
      <c r="E99" s="154">
        <v>121</v>
      </c>
      <c r="F99" s="154">
        <v>50</v>
      </c>
      <c r="G99" s="154">
        <v>38</v>
      </c>
      <c r="H99" s="152">
        <v>620</v>
      </c>
      <c r="I99" s="114"/>
    </row>
    <row r="100" spans="1:9" ht="12.75">
      <c r="A100" s="111" t="s">
        <v>0</v>
      </c>
      <c r="B100" s="112"/>
      <c r="C100" s="112"/>
      <c r="D100" s="112"/>
      <c r="E100" s="112"/>
      <c r="F100" s="112"/>
      <c r="G100" s="112"/>
      <c r="H100" s="113"/>
      <c r="I100" s="114"/>
    </row>
    <row r="101" spans="1:9" ht="12.75">
      <c r="A101" s="408" t="s">
        <v>1</v>
      </c>
      <c r="B101" s="409"/>
      <c r="C101" s="118"/>
      <c r="D101" s="118"/>
      <c r="E101" s="118"/>
      <c r="F101" s="118"/>
      <c r="G101" s="118"/>
      <c r="H101" s="119"/>
      <c r="I101" s="114"/>
    </row>
    <row r="102" spans="1:9" ht="12.75">
      <c r="A102" s="117" t="s">
        <v>345</v>
      </c>
      <c r="B102" s="409"/>
      <c r="C102" s="118"/>
      <c r="D102" s="118"/>
      <c r="E102" s="118"/>
      <c r="F102" s="118"/>
      <c r="G102" s="118"/>
      <c r="H102" s="119"/>
      <c r="I102" s="114"/>
    </row>
    <row r="103" spans="1:9" ht="12.75">
      <c r="A103" s="412" t="s">
        <v>346</v>
      </c>
      <c r="B103" s="413"/>
      <c r="C103" s="121"/>
      <c r="D103" s="121"/>
      <c r="E103" s="121"/>
      <c r="F103" s="121"/>
      <c r="G103" s="121"/>
      <c r="H103" s="122"/>
      <c r="I103" s="114"/>
    </row>
    <row r="104" spans="1:9" ht="4.5" customHeight="1">
      <c r="A104" s="416"/>
      <c r="B104" s="113"/>
      <c r="C104" s="124"/>
      <c r="D104" s="112"/>
      <c r="E104" s="112"/>
      <c r="F104" s="112"/>
      <c r="G104" s="112"/>
      <c r="H104" s="113"/>
      <c r="I104" s="114"/>
    </row>
    <row r="105" spans="1:9" ht="14.25" customHeight="1">
      <c r="A105" s="125" t="s">
        <v>143</v>
      </c>
      <c r="B105" s="126"/>
      <c r="C105" s="127" t="s">
        <v>5</v>
      </c>
      <c r="D105" s="101" t="s">
        <v>6</v>
      </c>
      <c r="E105" s="101" t="s">
        <v>7</v>
      </c>
      <c r="F105" s="101" t="s">
        <v>8</v>
      </c>
      <c r="G105" s="101" t="s">
        <v>9</v>
      </c>
      <c r="H105" s="102" t="s">
        <v>10</v>
      </c>
      <c r="I105" s="114"/>
    </row>
    <row r="106" spans="1:9" ht="12.75">
      <c r="A106" s="451" t="s">
        <v>385</v>
      </c>
      <c r="B106" s="452" t="s">
        <v>386</v>
      </c>
      <c r="C106" s="448"/>
      <c r="D106" s="448"/>
      <c r="E106" s="448"/>
      <c r="F106" s="448"/>
      <c r="G106" s="448"/>
      <c r="H106" s="449"/>
      <c r="I106" s="114"/>
    </row>
    <row r="107" spans="1:9" ht="12.75">
      <c r="A107" s="432"/>
      <c r="B107" s="425" t="s">
        <v>387</v>
      </c>
      <c r="C107" s="445">
        <v>0.213709677419355</v>
      </c>
      <c r="D107" s="445">
        <v>0.09876543209876543</v>
      </c>
      <c r="E107" s="445">
        <v>0.13333333333333333</v>
      </c>
      <c r="F107" s="445">
        <v>0.11764705882352941</v>
      </c>
      <c r="G107" s="445">
        <v>0.1282051282051282</v>
      </c>
      <c r="H107" s="446">
        <v>0.15483870967741936</v>
      </c>
      <c r="I107" s="114"/>
    </row>
    <row r="108" spans="1:9" ht="12.75">
      <c r="A108" s="432"/>
      <c r="B108" s="425" t="s">
        <v>388</v>
      </c>
      <c r="C108" s="445">
        <v>0.5040322580645161</v>
      </c>
      <c r="D108" s="445">
        <v>0.5308641975308642</v>
      </c>
      <c r="E108" s="445">
        <v>0.5416666666666666</v>
      </c>
      <c r="F108" s="445">
        <v>0.5686274509803921</v>
      </c>
      <c r="G108" s="445">
        <v>0.5641025641025641</v>
      </c>
      <c r="H108" s="446">
        <v>0.5274193548387097</v>
      </c>
      <c r="I108" s="114"/>
    </row>
    <row r="109" spans="1:9" ht="12.75">
      <c r="A109" s="432"/>
      <c r="B109" s="425" t="s">
        <v>389</v>
      </c>
      <c r="C109" s="445">
        <v>0.21774193548387097</v>
      </c>
      <c r="D109" s="445">
        <v>0.2654320987654321</v>
      </c>
      <c r="E109" s="445">
        <v>0.25</v>
      </c>
      <c r="F109" s="445">
        <v>0.2549019607843137</v>
      </c>
      <c r="G109" s="445">
        <v>0.2564102564102564</v>
      </c>
      <c r="H109" s="446">
        <v>0.24193548387096775</v>
      </c>
      <c r="I109" s="114"/>
    </row>
    <row r="110" spans="1:9" ht="12.75">
      <c r="A110" s="432"/>
      <c r="B110" s="425" t="s">
        <v>390</v>
      </c>
      <c r="C110" s="445">
        <v>0.05241935483870968</v>
      </c>
      <c r="D110" s="445">
        <v>0.08024691358024691</v>
      </c>
      <c r="E110" s="445">
        <v>0.06666666666666667</v>
      </c>
      <c r="F110" s="445">
        <v>0.0196078431372549</v>
      </c>
      <c r="G110" s="445">
        <v>0.02564102564102564</v>
      </c>
      <c r="H110" s="446">
        <v>0.05806451612903226</v>
      </c>
      <c r="I110" s="114"/>
    </row>
    <row r="111" spans="1:9" ht="12.75">
      <c r="A111" s="432"/>
      <c r="B111" s="425" t="s">
        <v>391</v>
      </c>
      <c r="C111" s="445">
        <v>0.012096774193548387</v>
      </c>
      <c r="D111" s="445">
        <v>0.024691358024691357</v>
      </c>
      <c r="E111" s="445">
        <v>0.008333333333333333</v>
      </c>
      <c r="F111" s="445">
        <v>0.0392156862745098</v>
      </c>
      <c r="G111" s="445">
        <v>0.02564102564102564</v>
      </c>
      <c r="H111" s="446">
        <v>0.017741935483870968</v>
      </c>
      <c r="I111" s="114"/>
    </row>
    <row r="112" spans="1:9" ht="12.75">
      <c r="A112" s="453"/>
      <c r="B112" s="450" t="s">
        <v>105</v>
      </c>
      <c r="C112" s="154">
        <v>248</v>
      </c>
      <c r="D112" s="154">
        <v>162</v>
      </c>
      <c r="E112" s="154">
        <v>120</v>
      </c>
      <c r="F112" s="154">
        <v>51</v>
      </c>
      <c r="G112" s="154">
        <v>39</v>
      </c>
      <c r="H112" s="152">
        <v>620</v>
      </c>
      <c r="I112" s="114"/>
    </row>
    <row r="113" spans="1:9" ht="12.75">
      <c r="A113" s="454" t="s">
        <v>392</v>
      </c>
      <c r="B113" s="421" t="s">
        <v>393</v>
      </c>
      <c r="C113" s="448"/>
      <c r="D113" s="448"/>
      <c r="E113" s="448"/>
      <c r="F113" s="448"/>
      <c r="G113" s="448"/>
      <c r="H113" s="449"/>
      <c r="I113" s="114"/>
    </row>
    <row r="114" spans="1:9" ht="12.75">
      <c r="A114" s="424" t="s">
        <v>352</v>
      </c>
      <c r="B114" s="425" t="s">
        <v>394</v>
      </c>
      <c r="C114" s="442"/>
      <c r="D114" s="442"/>
      <c r="E114" s="442"/>
      <c r="F114" s="442"/>
      <c r="G114" s="442"/>
      <c r="H114" s="443"/>
      <c r="I114" s="114"/>
    </row>
    <row r="115" spans="1:9" ht="12.75">
      <c r="A115" s="432"/>
      <c r="B115" s="425" t="s">
        <v>395</v>
      </c>
      <c r="C115" s="445">
        <v>0.582995951417004</v>
      </c>
      <c r="D115" s="445">
        <v>0.588957055214724</v>
      </c>
      <c r="E115" s="445">
        <v>0.7024793388429752</v>
      </c>
      <c r="F115" s="445">
        <v>0.5490196078431373</v>
      </c>
      <c r="G115" s="445">
        <v>0.6410256410256411</v>
      </c>
      <c r="H115" s="446">
        <v>0.6086956521739131</v>
      </c>
      <c r="I115" s="114"/>
    </row>
    <row r="116" spans="1:9" ht="12.75">
      <c r="A116" s="432"/>
      <c r="B116" s="425" t="s">
        <v>396</v>
      </c>
      <c r="C116" s="445">
        <v>0.32793522267206476</v>
      </c>
      <c r="D116" s="445">
        <v>0.27607361963190186</v>
      </c>
      <c r="E116" s="445">
        <v>0.17355371900826447</v>
      </c>
      <c r="F116" s="445">
        <v>0.3137254901960784</v>
      </c>
      <c r="G116" s="445">
        <v>0.2564102564102564</v>
      </c>
      <c r="H116" s="446">
        <v>0.2785829307568438</v>
      </c>
      <c r="I116" s="114"/>
    </row>
    <row r="117" spans="1:9" ht="12.75">
      <c r="A117" s="432"/>
      <c r="B117" s="425" t="s">
        <v>397</v>
      </c>
      <c r="C117" s="445">
        <v>0.06072874493927125</v>
      </c>
      <c r="D117" s="445">
        <v>0.08588957055214724</v>
      </c>
      <c r="E117" s="445">
        <v>0.09090909090909091</v>
      </c>
      <c r="F117" s="445">
        <v>0.09803921568627451</v>
      </c>
      <c r="G117" s="445">
        <v>0.10256410256410256</v>
      </c>
      <c r="H117" s="446">
        <v>0.07890499194847021</v>
      </c>
      <c r="I117" s="114"/>
    </row>
    <row r="118" spans="1:9" ht="12.75">
      <c r="A118" s="432"/>
      <c r="B118" s="425" t="s">
        <v>398</v>
      </c>
      <c r="C118" s="445">
        <v>0.02834008097165992</v>
      </c>
      <c r="D118" s="445">
        <v>0.049079754601226995</v>
      </c>
      <c r="E118" s="445">
        <v>0.03305785123966942</v>
      </c>
      <c r="F118" s="445">
        <v>0.0392156862745098</v>
      </c>
      <c r="G118" s="445">
        <v>0</v>
      </c>
      <c r="H118" s="446">
        <v>0.033816425120772944</v>
      </c>
      <c r="I118" s="114"/>
    </row>
    <row r="119" spans="1:9" ht="12.75">
      <c r="A119" s="435"/>
      <c r="B119" s="436" t="s">
        <v>105</v>
      </c>
      <c r="C119" s="437">
        <v>247</v>
      </c>
      <c r="D119" s="438">
        <v>163</v>
      </c>
      <c r="E119" s="438">
        <v>121</v>
      </c>
      <c r="F119" s="438">
        <v>51</v>
      </c>
      <c r="G119" s="438">
        <v>39</v>
      </c>
      <c r="H119" s="439">
        <v>621</v>
      </c>
      <c r="I119" s="114"/>
    </row>
    <row r="120" spans="1:9" ht="12.75">
      <c r="A120" s="441" t="s">
        <v>362</v>
      </c>
      <c r="B120" s="425" t="s">
        <v>399</v>
      </c>
      <c r="C120" s="442"/>
      <c r="D120" s="442"/>
      <c r="E120" s="442"/>
      <c r="F120" s="442"/>
      <c r="G120" s="442"/>
      <c r="H120" s="443"/>
      <c r="I120" s="114"/>
    </row>
    <row r="121" spans="1:9" ht="12.75">
      <c r="A121" s="432"/>
      <c r="B121" s="425" t="s">
        <v>395</v>
      </c>
      <c r="C121" s="445">
        <v>0.30364372469635625</v>
      </c>
      <c r="D121" s="445">
        <v>0.25153374233128833</v>
      </c>
      <c r="E121" s="445">
        <v>0.3140495867768595</v>
      </c>
      <c r="F121" s="445">
        <v>0.2549019607843137</v>
      </c>
      <c r="G121" s="445">
        <v>0.358974358974359</v>
      </c>
      <c r="H121" s="446">
        <v>0.2914653784219002</v>
      </c>
      <c r="I121" s="114"/>
    </row>
    <row r="122" spans="1:9" ht="12.75">
      <c r="A122" s="432"/>
      <c r="B122" s="425" t="s">
        <v>396</v>
      </c>
      <c r="C122" s="445">
        <v>0.38866396761133604</v>
      </c>
      <c r="D122" s="445">
        <v>0.4294478527607362</v>
      </c>
      <c r="E122" s="445">
        <v>0.4214876033057851</v>
      </c>
      <c r="F122" s="445">
        <v>0.29411764705882354</v>
      </c>
      <c r="G122" s="445">
        <v>0.46153846153846156</v>
      </c>
      <c r="H122" s="446">
        <v>0.4025764895330113</v>
      </c>
      <c r="I122" s="114"/>
    </row>
    <row r="123" spans="1:9" ht="12.75">
      <c r="A123" s="432"/>
      <c r="B123" s="425" t="s">
        <v>397</v>
      </c>
      <c r="C123" s="445">
        <v>0.21862348178137653</v>
      </c>
      <c r="D123" s="445">
        <v>0.1901840490797546</v>
      </c>
      <c r="E123" s="445">
        <v>0.15702479338842976</v>
      </c>
      <c r="F123" s="445">
        <v>0.37254901960784315</v>
      </c>
      <c r="G123" s="445">
        <v>0.1794871794871795</v>
      </c>
      <c r="H123" s="446">
        <v>0.20933977455716588</v>
      </c>
      <c r="I123" s="114"/>
    </row>
    <row r="124" spans="1:9" ht="12.75">
      <c r="A124" s="432"/>
      <c r="B124" s="425" t="s">
        <v>398</v>
      </c>
      <c r="C124" s="445">
        <v>0.08906882591093117</v>
      </c>
      <c r="D124" s="445">
        <v>0.12883435582822086</v>
      </c>
      <c r="E124" s="445">
        <v>0.10743801652892562</v>
      </c>
      <c r="F124" s="445">
        <v>0.0784313725490196</v>
      </c>
      <c r="G124" s="445">
        <v>0</v>
      </c>
      <c r="H124" s="446">
        <v>0.0966183574879227</v>
      </c>
      <c r="I124" s="114"/>
    </row>
    <row r="125" spans="1:9" ht="12.75">
      <c r="A125" s="435"/>
      <c r="B125" s="436" t="s">
        <v>105</v>
      </c>
      <c r="C125" s="437">
        <v>247</v>
      </c>
      <c r="D125" s="438">
        <v>163</v>
      </c>
      <c r="E125" s="438">
        <v>121</v>
      </c>
      <c r="F125" s="438">
        <v>51</v>
      </c>
      <c r="G125" s="438">
        <v>39</v>
      </c>
      <c r="H125" s="439">
        <v>621</v>
      </c>
      <c r="I125" s="114"/>
    </row>
    <row r="126" spans="1:9" ht="12.75">
      <c r="A126" s="441" t="s">
        <v>364</v>
      </c>
      <c r="B126" s="425" t="s">
        <v>400</v>
      </c>
      <c r="C126" s="442"/>
      <c r="D126" s="442"/>
      <c r="E126" s="442"/>
      <c r="F126" s="442"/>
      <c r="G126" s="442"/>
      <c r="H126" s="443"/>
      <c r="I126" s="114"/>
    </row>
    <row r="127" spans="1:9" ht="12.75">
      <c r="A127" s="432"/>
      <c r="B127" s="425" t="s">
        <v>395</v>
      </c>
      <c r="C127" s="445">
        <v>0.5910931174089069</v>
      </c>
      <c r="D127" s="445">
        <v>0.6296296296296297</v>
      </c>
      <c r="E127" s="445">
        <v>0.7416666666666667</v>
      </c>
      <c r="F127" s="445">
        <v>0.803921568627451</v>
      </c>
      <c r="G127" s="445">
        <v>0.7692307692307693</v>
      </c>
      <c r="H127" s="446">
        <v>0.6591276252019386</v>
      </c>
      <c r="I127" s="114"/>
    </row>
    <row r="128" spans="1:9" ht="12.75">
      <c r="A128" s="432"/>
      <c r="B128" s="425" t="s">
        <v>396</v>
      </c>
      <c r="C128" s="445">
        <v>0.2388663967611336</v>
      </c>
      <c r="D128" s="445">
        <v>0.2222222222222222</v>
      </c>
      <c r="E128" s="445">
        <v>0.15833333333333333</v>
      </c>
      <c r="F128" s="445">
        <v>0.11764705882352941</v>
      </c>
      <c r="G128" s="445">
        <v>0.20512820512820512</v>
      </c>
      <c r="H128" s="446">
        <v>0.20678513731825526</v>
      </c>
      <c r="I128" s="114"/>
    </row>
    <row r="129" spans="1:9" ht="12.75">
      <c r="A129" s="432"/>
      <c r="B129" s="425" t="s">
        <v>397</v>
      </c>
      <c r="C129" s="445">
        <v>0.11336032388663968</v>
      </c>
      <c r="D129" s="445">
        <v>0.10493827160493827</v>
      </c>
      <c r="E129" s="445">
        <v>0.058333333333333334</v>
      </c>
      <c r="F129" s="445">
        <v>0.0784313725490196</v>
      </c>
      <c r="G129" s="445">
        <v>0.02564102564102564</v>
      </c>
      <c r="H129" s="446">
        <v>0.09208400646203554</v>
      </c>
      <c r="I129" s="114"/>
    </row>
    <row r="130" spans="1:9" ht="12.75">
      <c r="A130" s="432"/>
      <c r="B130" s="425" t="s">
        <v>398</v>
      </c>
      <c r="C130" s="445">
        <v>0.05668016194331984</v>
      </c>
      <c r="D130" s="445">
        <v>0.043209876543209874</v>
      </c>
      <c r="E130" s="445">
        <v>0.041666666666666664</v>
      </c>
      <c r="F130" s="445">
        <v>0</v>
      </c>
      <c r="G130" s="445">
        <v>0</v>
      </c>
      <c r="H130" s="446">
        <v>0.0420032310177706</v>
      </c>
      <c r="I130" s="114"/>
    </row>
    <row r="131" spans="1:9" ht="12.75">
      <c r="A131" s="128"/>
      <c r="B131" s="450" t="s">
        <v>105</v>
      </c>
      <c r="C131" s="154">
        <v>247</v>
      </c>
      <c r="D131" s="154">
        <v>162</v>
      </c>
      <c r="E131" s="154">
        <v>120</v>
      </c>
      <c r="F131" s="154">
        <v>51</v>
      </c>
      <c r="G131" s="154">
        <v>39</v>
      </c>
      <c r="H131" s="152">
        <v>619</v>
      </c>
      <c r="I131" s="114"/>
    </row>
    <row r="132" spans="1:9" ht="12.75">
      <c r="A132" s="451" t="s">
        <v>292</v>
      </c>
      <c r="B132" s="452" t="s">
        <v>284</v>
      </c>
      <c r="C132" s="448"/>
      <c r="D132" s="448"/>
      <c r="E132" s="448"/>
      <c r="F132" s="448"/>
      <c r="G132" s="448"/>
      <c r="H132" s="449"/>
      <c r="I132" s="114"/>
    </row>
    <row r="133" spans="1:9" ht="12.75">
      <c r="A133" s="432"/>
      <c r="B133" s="425" t="s">
        <v>285</v>
      </c>
      <c r="C133" s="442"/>
      <c r="D133" s="442"/>
      <c r="E133" s="442"/>
      <c r="F133" s="442"/>
      <c r="G133" s="442"/>
      <c r="H133" s="443"/>
      <c r="I133" s="114"/>
    </row>
    <row r="134" spans="1:9" ht="12.75">
      <c r="A134" s="432"/>
      <c r="B134" s="425" t="s">
        <v>286</v>
      </c>
      <c r="C134" s="445">
        <v>0.09795918367346938</v>
      </c>
      <c r="D134" s="445">
        <v>0.0875</v>
      </c>
      <c r="E134" s="445">
        <v>0.11764705882352941</v>
      </c>
      <c r="F134" s="445">
        <v>0.17647058823529413</v>
      </c>
      <c r="G134" s="445">
        <v>0.15384615384615385</v>
      </c>
      <c r="H134" s="446">
        <v>0.10912052117263844</v>
      </c>
      <c r="I134" s="114"/>
    </row>
    <row r="135" spans="1:9" ht="12.75">
      <c r="A135" s="432"/>
      <c r="B135" s="425" t="s">
        <v>287</v>
      </c>
      <c r="C135" s="445">
        <v>0.34285714285714286</v>
      </c>
      <c r="D135" s="445">
        <v>0.45</v>
      </c>
      <c r="E135" s="445">
        <v>0.4369747899159664</v>
      </c>
      <c r="F135" s="445">
        <v>0.45098039215686275</v>
      </c>
      <c r="G135" s="445">
        <v>0.3333333333333333</v>
      </c>
      <c r="H135" s="446">
        <v>0.3973941368078176</v>
      </c>
      <c r="I135" s="114"/>
    </row>
    <row r="136" spans="1:9" ht="12.75">
      <c r="A136" s="432"/>
      <c r="B136" s="425" t="s">
        <v>288</v>
      </c>
      <c r="C136" s="445">
        <v>0.46938775510204084</v>
      </c>
      <c r="D136" s="445">
        <v>0.40625</v>
      </c>
      <c r="E136" s="445">
        <v>0.3949579831932773</v>
      </c>
      <c r="F136" s="445">
        <v>0.3333333333333333</v>
      </c>
      <c r="G136" s="445">
        <v>0.48717948717948717</v>
      </c>
      <c r="H136" s="446">
        <v>0.42833876221498374</v>
      </c>
      <c r="I136" s="114"/>
    </row>
    <row r="137" spans="1:9" ht="12.75">
      <c r="A137" s="432"/>
      <c r="B137" s="425" t="s">
        <v>289</v>
      </c>
      <c r="C137" s="445">
        <v>0.06938775510204082</v>
      </c>
      <c r="D137" s="445">
        <v>0.05</v>
      </c>
      <c r="E137" s="445">
        <v>0.05042016806722689</v>
      </c>
      <c r="F137" s="445">
        <v>0.0196078431372549</v>
      </c>
      <c r="G137" s="445">
        <v>0.02564102564102564</v>
      </c>
      <c r="H137" s="446">
        <v>0.05374592833876222</v>
      </c>
      <c r="I137" s="114"/>
    </row>
    <row r="138" spans="1:9" ht="12.75">
      <c r="A138" s="432"/>
      <c r="B138" s="425" t="s">
        <v>290</v>
      </c>
      <c r="C138" s="445">
        <v>0.02040816326530612</v>
      </c>
      <c r="D138" s="445">
        <v>0.00625</v>
      </c>
      <c r="E138" s="445">
        <v>0</v>
      </c>
      <c r="F138" s="445">
        <v>0.0196078431372549</v>
      </c>
      <c r="G138" s="445">
        <v>0</v>
      </c>
      <c r="H138" s="446">
        <v>0.011400651465798045</v>
      </c>
      <c r="I138" s="114"/>
    </row>
    <row r="139" spans="1:9" ht="12.75">
      <c r="A139" s="453"/>
      <c r="B139" s="450" t="s">
        <v>105</v>
      </c>
      <c r="C139" s="154">
        <v>245</v>
      </c>
      <c r="D139" s="154">
        <v>160</v>
      </c>
      <c r="E139" s="154">
        <v>119</v>
      </c>
      <c r="F139" s="154">
        <v>51</v>
      </c>
      <c r="G139" s="154">
        <v>39</v>
      </c>
      <c r="H139" s="152">
        <v>614</v>
      </c>
      <c r="I139" s="114"/>
    </row>
    <row r="140" spans="1:9" ht="12.75">
      <c r="A140" s="454" t="s">
        <v>401</v>
      </c>
      <c r="B140" s="421" t="s">
        <v>402</v>
      </c>
      <c r="C140" s="448"/>
      <c r="D140" s="448"/>
      <c r="E140" s="448"/>
      <c r="F140" s="448"/>
      <c r="G140" s="448"/>
      <c r="H140" s="449"/>
      <c r="I140" s="114"/>
    </row>
    <row r="141" spans="1:9" ht="12.75">
      <c r="A141" s="424" t="s">
        <v>352</v>
      </c>
      <c r="B141" s="425" t="s">
        <v>403</v>
      </c>
      <c r="C141" s="442"/>
      <c r="D141" s="442"/>
      <c r="E141" s="442"/>
      <c r="F141" s="442"/>
      <c r="G141" s="442"/>
      <c r="H141" s="443"/>
      <c r="I141" s="114"/>
    </row>
    <row r="142" spans="1:9" ht="12.75">
      <c r="A142" s="432"/>
      <c r="B142" s="425" t="s">
        <v>404</v>
      </c>
      <c r="C142" s="445">
        <v>0.2682926829268293</v>
      </c>
      <c r="D142" s="445">
        <v>0.3558282208588957</v>
      </c>
      <c r="E142" s="445">
        <v>0.33884297520661155</v>
      </c>
      <c r="F142" s="445">
        <v>0.27450980392156865</v>
      </c>
      <c r="G142" s="445">
        <v>0.3333333333333333</v>
      </c>
      <c r="H142" s="446">
        <v>0.3096774193548387</v>
      </c>
      <c r="I142" s="114"/>
    </row>
    <row r="143" spans="1:9" ht="12.75">
      <c r="A143" s="432"/>
      <c r="B143" s="425" t="s">
        <v>405</v>
      </c>
      <c r="C143" s="445">
        <v>0.33739837398373984</v>
      </c>
      <c r="D143" s="445">
        <v>0.3006134969325153</v>
      </c>
      <c r="E143" s="445">
        <v>0.35537190082644626</v>
      </c>
      <c r="F143" s="445">
        <v>0.37254901960784315</v>
      </c>
      <c r="G143" s="445">
        <v>0.5128205128205128</v>
      </c>
      <c r="H143" s="446">
        <v>0.34516129032258064</v>
      </c>
      <c r="I143" s="114"/>
    </row>
    <row r="144" spans="1:9" ht="12.75">
      <c r="A144" s="432"/>
      <c r="B144" s="425" t="s">
        <v>406</v>
      </c>
      <c r="C144" s="445">
        <v>0.3943089430894309</v>
      </c>
      <c r="D144" s="445">
        <v>0.34355828220858897</v>
      </c>
      <c r="E144" s="445">
        <v>0.30578512396694213</v>
      </c>
      <c r="F144" s="445">
        <v>0.35294117647058826</v>
      </c>
      <c r="G144" s="445">
        <v>0.15384615384615385</v>
      </c>
      <c r="H144" s="446">
        <v>0.34516129032258064</v>
      </c>
      <c r="I144" s="114"/>
    </row>
    <row r="145" spans="1:9" ht="12.75">
      <c r="A145" s="435"/>
      <c r="B145" s="436" t="s">
        <v>105</v>
      </c>
      <c r="C145" s="437">
        <v>246</v>
      </c>
      <c r="D145" s="438">
        <v>163</v>
      </c>
      <c r="E145" s="438">
        <v>121</v>
      </c>
      <c r="F145" s="438">
        <v>51</v>
      </c>
      <c r="G145" s="438">
        <v>39</v>
      </c>
      <c r="H145" s="439">
        <v>620</v>
      </c>
      <c r="I145" s="114"/>
    </row>
    <row r="146" spans="1:9" ht="12.75">
      <c r="A146" s="441" t="s">
        <v>362</v>
      </c>
      <c r="B146" s="425" t="s">
        <v>407</v>
      </c>
      <c r="C146" s="442"/>
      <c r="D146" s="442"/>
      <c r="E146" s="442"/>
      <c r="F146" s="442"/>
      <c r="G146" s="442"/>
      <c r="H146" s="443"/>
      <c r="I146" s="114"/>
    </row>
    <row r="147" spans="1:9" ht="12.75">
      <c r="A147" s="432"/>
      <c r="B147" s="425" t="s">
        <v>404</v>
      </c>
      <c r="C147" s="445">
        <v>0.21774193548387097</v>
      </c>
      <c r="D147" s="445">
        <v>0.15337423312883436</v>
      </c>
      <c r="E147" s="445">
        <v>0.21008403361344538</v>
      </c>
      <c r="F147" s="445">
        <v>0.11764705882352941</v>
      </c>
      <c r="G147" s="445">
        <v>0.20512820512820512</v>
      </c>
      <c r="H147" s="446">
        <v>0.19032258064516128</v>
      </c>
      <c r="I147" s="114"/>
    </row>
    <row r="148" spans="1:9" ht="12.75">
      <c r="A148" s="432"/>
      <c r="B148" s="425" t="s">
        <v>405</v>
      </c>
      <c r="C148" s="445">
        <v>0.3709677419354839</v>
      </c>
      <c r="D148" s="445">
        <v>0.2822085889570552</v>
      </c>
      <c r="E148" s="445">
        <v>0.33613445378151263</v>
      </c>
      <c r="F148" s="445">
        <v>0.35294117647058826</v>
      </c>
      <c r="G148" s="445">
        <v>0.41025641025641024</v>
      </c>
      <c r="H148" s="446">
        <v>0.3419354838709677</v>
      </c>
      <c r="I148" s="114"/>
    </row>
    <row r="149" spans="1:9" ht="12.75">
      <c r="A149" s="432"/>
      <c r="B149" s="425" t="s">
        <v>406</v>
      </c>
      <c r="C149" s="445">
        <v>0.4112903225806452</v>
      </c>
      <c r="D149" s="445">
        <v>0.5644171779141104</v>
      </c>
      <c r="E149" s="445">
        <v>0.453781512605042</v>
      </c>
      <c r="F149" s="445">
        <v>0.5294117647058824</v>
      </c>
      <c r="G149" s="445">
        <v>0.38461538461538464</v>
      </c>
      <c r="H149" s="446">
        <v>0.46774193548387094</v>
      </c>
      <c r="I149" s="114"/>
    </row>
    <row r="150" spans="1:9" ht="12.75">
      <c r="A150" s="435"/>
      <c r="B150" s="436" t="s">
        <v>105</v>
      </c>
      <c r="C150" s="437">
        <v>248</v>
      </c>
      <c r="D150" s="438">
        <v>163</v>
      </c>
      <c r="E150" s="438">
        <v>119</v>
      </c>
      <c r="F150" s="438">
        <v>51</v>
      </c>
      <c r="G150" s="438">
        <v>39</v>
      </c>
      <c r="H150" s="439">
        <v>620</v>
      </c>
      <c r="I150" s="114"/>
    </row>
    <row r="151" spans="1:9" ht="12.75">
      <c r="A151" s="111" t="s">
        <v>0</v>
      </c>
      <c r="B151" s="112"/>
      <c r="C151" s="112"/>
      <c r="D151" s="112"/>
      <c r="E151" s="112"/>
      <c r="F151" s="112"/>
      <c r="G151" s="112"/>
      <c r="H151" s="113"/>
      <c r="I151" s="114"/>
    </row>
    <row r="152" spans="1:9" ht="12.75">
      <c r="A152" s="408" t="s">
        <v>1</v>
      </c>
      <c r="B152" s="409"/>
      <c r="C152" s="118"/>
      <c r="D152" s="118"/>
      <c r="E152" s="118"/>
      <c r="F152" s="118"/>
      <c r="G152" s="118"/>
      <c r="H152" s="119"/>
      <c r="I152" s="114"/>
    </row>
    <row r="153" spans="1:9" ht="12.75">
      <c r="A153" s="117" t="s">
        <v>345</v>
      </c>
      <c r="B153" s="409"/>
      <c r="C153" s="118"/>
      <c r="D153" s="118"/>
      <c r="E153" s="118"/>
      <c r="F153" s="118"/>
      <c r="G153" s="118"/>
      <c r="H153" s="119"/>
      <c r="I153" s="114"/>
    </row>
    <row r="154" spans="1:9" ht="12.75">
      <c r="A154" s="412" t="s">
        <v>346</v>
      </c>
      <c r="B154" s="413"/>
      <c r="C154" s="121"/>
      <c r="D154" s="121"/>
      <c r="E154" s="121"/>
      <c r="F154" s="121"/>
      <c r="G154" s="121"/>
      <c r="H154" s="122"/>
      <c r="I154" s="114"/>
    </row>
    <row r="155" spans="1:9" ht="4.5" customHeight="1">
      <c r="A155" s="416"/>
      <c r="B155" s="113"/>
      <c r="C155" s="124"/>
      <c r="D155" s="112"/>
      <c r="E155" s="112"/>
      <c r="F155" s="112"/>
      <c r="G155" s="112"/>
      <c r="H155" s="113"/>
      <c r="I155" s="114"/>
    </row>
    <row r="156" spans="1:9" ht="14.25" customHeight="1">
      <c r="A156" s="125" t="s">
        <v>143</v>
      </c>
      <c r="B156" s="126"/>
      <c r="C156" s="127" t="s">
        <v>5</v>
      </c>
      <c r="D156" s="101" t="s">
        <v>6</v>
      </c>
      <c r="E156" s="101" t="s">
        <v>7</v>
      </c>
      <c r="F156" s="101" t="s">
        <v>8</v>
      </c>
      <c r="G156" s="101" t="s">
        <v>9</v>
      </c>
      <c r="H156" s="102" t="s">
        <v>10</v>
      </c>
      <c r="I156" s="114"/>
    </row>
    <row r="157" spans="1:9" ht="12.75">
      <c r="A157" s="441" t="s">
        <v>364</v>
      </c>
      <c r="B157" s="425" t="s">
        <v>408</v>
      </c>
      <c r="C157" s="442"/>
      <c r="D157" s="442"/>
      <c r="E157" s="442"/>
      <c r="F157" s="442"/>
      <c r="G157" s="442"/>
      <c r="H157" s="443"/>
      <c r="I157" s="114"/>
    </row>
    <row r="158" spans="1:9" ht="12.75">
      <c r="A158" s="432"/>
      <c r="B158" s="425" t="s">
        <v>404</v>
      </c>
      <c r="C158" s="445">
        <v>0.32258064516129</v>
      </c>
      <c r="D158" s="445">
        <v>0.2822085889570552</v>
      </c>
      <c r="E158" s="445">
        <v>0.39669421487603307</v>
      </c>
      <c r="F158" s="445">
        <v>0.4117647058823529</v>
      </c>
      <c r="G158" s="445">
        <v>0.4358974358974359</v>
      </c>
      <c r="H158" s="446">
        <v>0.3408360128617363</v>
      </c>
      <c r="I158" s="114"/>
    </row>
    <row r="159" spans="1:9" ht="12.75">
      <c r="A159" s="432"/>
      <c r="B159" s="425" t="s">
        <v>405</v>
      </c>
      <c r="C159" s="445">
        <v>0.3548387096774194</v>
      </c>
      <c r="D159" s="445">
        <v>0.3558282208588957</v>
      </c>
      <c r="E159" s="445">
        <v>0.3140495867768595</v>
      </c>
      <c r="F159" s="445">
        <v>0.23529411764705882</v>
      </c>
      <c r="G159" s="445">
        <v>0.2564102564102564</v>
      </c>
      <c r="H159" s="446">
        <v>0.3311897106109325</v>
      </c>
      <c r="I159" s="114"/>
    </row>
    <row r="160" spans="1:9" ht="12.75">
      <c r="A160" s="432"/>
      <c r="B160" s="425" t="s">
        <v>406</v>
      </c>
      <c r="C160" s="445">
        <v>0.3225806451612903</v>
      </c>
      <c r="D160" s="445">
        <v>0.3619631901840491</v>
      </c>
      <c r="E160" s="445">
        <v>0.2892561983471074</v>
      </c>
      <c r="F160" s="445">
        <v>0.35294117647058826</v>
      </c>
      <c r="G160" s="445">
        <v>0.3076923076923077</v>
      </c>
      <c r="H160" s="446">
        <v>0.3279742765273312</v>
      </c>
      <c r="I160" s="114"/>
    </row>
    <row r="161" spans="1:9" ht="12.75">
      <c r="A161" s="435"/>
      <c r="B161" s="436" t="s">
        <v>105</v>
      </c>
      <c r="C161" s="437">
        <v>248</v>
      </c>
      <c r="D161" s="438">
        <v>163</v>
      </c>
      <c r="E161" s="438">
        <v>121</v>
      </c>
      <c r="F161" s="438">
        <v>51</v>
      </c>
      <c r="G161" s="438">
        <v>39</v>
      </c>
      <c r="H161" s="439">
        <v>622</v>
      </c>
      <c r="I161" s="114"/>
    </row>
    <row r="162" spans="1:9" ht="12.75">
      <c r="A162" s="441" t="s">
        <v>367</v>
      </c>
      <c r="B162" s="425" t="s">
        <v>409</v>
      </c>
      <c r="C162" s="442"/>
      <c r="D162" s="442"/>
      <c r="E162" s="442"/>
      <c r="F162" s="442"/>
      <c r="G162" s="442"/>
      <c r="H162" s="443"/>
      <c r="I162" s="114"/>
    </row>
    <row r="163" spans="1:9" ht="12.75">
      <c r="A163" s="432"/>
      <c r="B163" s="425" t="s">
        <v>404</v>
      </c>
      <c r="C163" s="445">
        <v>0.3387096774193548</v>
      </c>
      <c r="D163" s="445">
        <v>0.2392638036809816</v>
      </c>
      <c r="E163" s="445">
        <v>0.2809917355371901</v>
      </c>
      <c r="F163" s="445">
        <v>0.0784313725490196</v>
      </c>
      <c r="G163" s="445">
        <v>0.2564102564102564</v>
      </c>
      <c r="H163" s="446">
        <v>0.27491961414790994</v>
      </c>
      <c r="I163" s="114"/>
    </row>
    <row r="164" spans="1:9" ht="12.75">
      <c r="A164" s="432"/>
      <c r="B164" s="425" t="s">
        <v>405</v>
      </c>
      <c r="C164" s="445">
        <v>0.3024193548387097</v>
      </c>
      <c r="D164" s="445">
        <v>0.36809815950920244</v>
      </c>
      <c r="E164" s="445">
        <v>0.4132231404958678</v>
      </c>
      <c r="F164" s="445">
        <v>0.39215686274509803</v>
      </c>
      <c r="G164" s="445">
        <v>0.5128205128205128</v>
      </c>
      <c r="H164" s="446">
        <v>0.3617363344051447</v>
      </c>
      <c r="I164" s="114"/>
    </row>
    <row r="165" spans="1:9" ht="12.75">
      <c r="A165" s="432"/>
      <c r="B165" s="425" t="s">
        <v>406</v>
      </c>
      <c r="C165" s="445">
        <v>0.3588709677419355</v>
      </c>
      <c r="D165" s="445">
        <v>0.39263803680981596</v>
      </c>
      <c r="E165" s="445">
        <v>0.30578512396694213</v>
      </c>
      <c r="F165" s="445">
        <v>0.5294117647058824</v>
      </c>
      <c r="G165" s="445">
        <v>0.23076923076923078</v>
      </c>
      <c r="H165" s="446">
        <v>0.3633440514469453</v>
      </c>
      <c r="I165" s="114"/>
    </row>
    <row r="166" spans="1:9" ht="12.75">
      <c r="A166" s="435"/>
      <c r="B166" s="436" t="s">
        <v>105</v>
      </c>
      <c r="C166" s="437">
        <v>248</v>
      </c>
      <c r="D166" s="438">
        <v>163</v>
      </c>
      <c r="E166" s="438">
        <v>121</v>
      </c>
      <c r="F166" s="438">
        <v>51</v>
      </c>
      <c r="G166" s="438">
        <v>39</v>
      </c>
      <c r="H166" s="439">
        <v>622</v>
      </c>
      <c r="I166" s="114"/>
    </row>
    <row r="167" spans="1:9" ht="12.75">
      <c r="A167" s="441" t="s">
        <v>369</v>
      </c>
      <c r="B167" s="425" t="s">
        <v>410</v>
      </c>
      <c r="C167" s="442"/>
      <c r="D167" s="442"/>
      <c r="E167" s="442"/>
      <c r="F167" s="442"/>
      <c r="G167" s="442"/>
      <c r="H167" s="443"/>
      <c r="I167" s="114"/>
    </row>
    <row r="168" spans="1:9" ht="12.75">
      <c r="A168" s="432"/>
      <c r="B168" s="425" t="s">
        <v>404</v>
      </c>
      <c r="C168" s="445">
        <v>0.36585365853658536</v>
      </c>
      <c r="D168" s="445">
        <v>0.3067484662576687</v>
      </c>
      <c r="E168" s="445">
        <v>0.32231404958677684</v>
      </c>
      <c r="F168" s="445">
        <v>0.2549019607843137</v>
      </c>
      <c r="G168" s="445">
        <v>0.4358974358974359</v>
      </c>
      <c r="H168" s="446">
        <v>0.3370967741935484</v>
      </c>
      <c r="I168" s="114"/>
    </row>
    <row r="169" spans="1:9" ht="12.75">
      <c r="A169" s="432"/>
      <c r="B169" s="425" t="s">
        <v>405</v>
      </c>
      <c r="C169" s="445">
        <v>0.35365853658536583</v>
      </c>
      <c r="D169" s="445">
        <v>0.4233128834355828</v>
      </c>
      <c r="E169" s="445">
        <v>0.4214876033057851</v>
      </c>
      <c r="F169" s="445">
        <v>0.37254901960784315</v>
      </c>
      <c r="G169" s="445">
        <v>0.23076923076923078</v>
      </c>
      <c r="H169" s="446">
        <v>0.3790322580645161</v>
      </c>
      <c r="I169" s="114"/>
    </row>
    <row r="170" spans="1:9" ht="12.75">
      <c r="A170" s="432"/>
      <c r="B170" s="425" t="s">
        <v>406</v>
      </c>
      <c r="C170" s="445">
        <v>0.2804878048780488</v>
      </c>
      <c r="D170" s="445">
        <v>0.26993865030674846</v>
      </c>
      <c r="E170" s="445">
        <v>0.256198347107438</v>
      </c>
      <c r="F170" s="445">
        <v>0.37254901960784315</v>
      </c>
      <c r="G170" s="445">
        <v>0.3333333333333333</v>
      </c>
      <c r="H170" s="446">
        <v>0.2838709677419355</v>
      </c>
      <c r="I170" s="114"/>
    </row>
    <row r="171" spans="1:9" ht="12.75">
      <c r="A171" s="435"/>
      <c r="B171" s="436" t="s">
        <v>105</v>
      </c>
      <c r="C171" s="437">
        <v>246</v>
      </c>
      <c r="D171" s="438">
        <v>163</v>
      </c>
      <c r="E171" s="438">
        <v>121</v>
      </c>
      <c r="F171" s="438">
        <v>51</v>
      </c>
      <c r="G171" s="438">
        <v>39</v>
      </c>
      <c r="H171" s="439">
        <v>620</v>
      </c>
      <c r="I171" s="114"/>
    </row>
    <row r="172" spans="1:9" ht="12.75">
      <c r="A172" s="441" t="s">
        <v>371</v>
      </c>
      <c r="B172" s="425" t="s">
        <v>411</v>
      </c>
      <c r="C172" s="442"/>
      <c r="D172" s="442"/>
      <c r="E172" s="442"/>
      <c r="F172" s="442"/>
      <c r="G172" s="442"/>
      <c r="H172" s="443"/>
      <c r="I172" s="114"/>
    </row>
    <row r="173" spans="1:9" ht="12.75">
      <c r="A173" s="432"/>
      <c r="B173" s="425" t="s">
        <v>404</v>
      </c>
      <c r="C173" s="445">
        <v>0.06477732793522267</v>
      </c>
      <c r="D173" s="445">
        <v>0.018404907975460124</v>
      </c>
      <c r="E173" s="445">
        <v>0.03305785123966942</v>
      </c>
      <c r="F173" s="445">
        <v>0.0784313725490196</v>
      </c>
      <c r="G173" s="445">
        <v>0</v>
      </c>
      <c r="H173" s="446">
        <v>0.043478260869565216</v>
      </c>
      <c r="I173" s="114"/>
    </row>
    <row r="174" spans="1:9" ht="12.75">
      <c r="A174" s="432"/>
      <c r="B174" s="425" t="s">
        <v>405</v>
      </c>
      <c r="C174" s="445">
        <v>0.20647773279352227</v>
      </c>
      <c r="D174" s="445">
        <v>0.17177914110429449</v>
      </c>
      <c r="E174" s="445">
        <v>0.12396694214876033</v>
      </c>
      <c r="F174" s="445">
        <v>0.09803921568627451</v>
      </c>
      <c r="G174" s="445">
        <v>0.15384615384615385</v>
      </c>
      <c r="H174" s="446">
        <v>0.16908212560386474</v>
      </c>
      <c r="I174" s="114"/>
    </row>
    <row r="175" spans="1:9" ht="12.75">
      <c r="A175" s="432"/>
      <c r="B175" s="425" t="s">
        <v>406</v>
      </c>
      <c r="C175" s="445">
        <v>0.728744939271255</v>
      </c>
      <c r="D175" s="445">
        <v>0.8098159509202454</v>
      </c>
      <c r="E175" s="445">
        <v>0.8429752066115702</v>
      </c>
      <c r="F175" s="445">
        <v>0.8235294117647058</v>
      </c>
      <c r="G175" s="445">
        <v>0.8461538461538461</v>
      </c>
      <c r="H175" s="446">
        <v>0.7874396135265701</v>
      </c>
      <c r="I175" s="114"/>
    </row>
    <row r="176" spans="1:9" ht="12.75">
      <c r="A176" s="435"/>
      <c r="B176" s="436" t="s">
        <v>105</v>
      </c>
      <c r="C176" s="437">
        <v>247</v>
      </c>
      <c r="D176" s="438">
        <v>163</v>
      </c>
      <c r="E176" s="438">
        <v>121</v>
      </c>
      <c r="F176" s="438">
        <v>51</v>
      </c>
      <c r="G176" s="438">
        <v>39</v>
      </c>
      <c r="H176" s="439">
        <v>621</v>
      </c>
      <c r="I176" s="114"/>
    </row>
    <row r="177" spans="1:9" ht="12.75">
      <c r="A177" s="441" t="s">
        <v>373</v>
      </c>
      <c r="B177" s="425" t="s">
        <v>412</v>
      </c>
      <c r="C177" s="442"/>
      <c r="D177" s="442"/>
      <c r="E177" s="442"/>
      <c r="F177" s="442"/>
      <c r="G177" s="442"/>
      <c r="H177" s="443"/>
      <c r="I177" s="114"/>
    </row>
    <row r="178" spans="1:9" ht="12.75">
      <c r="A178" s="432"/>
      <c r="B178" s="425" t="s">
        <v>404</v>
      </c>
      <c r="C178" s="445">
        <v>0.24596774193548387</v>
      </c>
      <c r="D178" s="445">
        <v>0.2883435582822086</v>
      </c>
      <c r="E178" s="445">
        <v>0.30578512396694213</v>
      </c>
      <c r="F178" s="445">
        <v>0.29411764705882354</v>
      </c>
      <c r="G178" s="445">
        <v>0.3076923076923077</v>
      </c>
      <c r="H178" s="446">
        <v>0.2765273311897106</v>
      </c>
      <c r="I178" s="114"/>
    </row>
    <row r="179" spans="1:9" ht="12.75">
      <c r="A179" s="432"/>
      <c r="B179" s="425" t="s">
        <v>405</v>
      </c>
      <c r="C179" s="445">
        <v>0.27419354838709675</v>
      </c>
      <c r="D179" s="445">
        <v>0.2822085889570552</v>
      </c>
      <c r="E179" s="445">
        <v>0.2809917355371901</v>
      </c>
      <c r="F179" s="445">
        <v>0.29411764705882354</v>
      </c>
      <c r="G179" s="445">
        <v>0.358974358974359</v>
      </c>
      <c r="H179" s="446">
        <v>0.2845659163987138</v>
      </c>
      <c r="I179" s="114"/>
    </row>
    <row r="180" spans="1:9" ht="12.75">
      <c r="A180" s="432"/>
      <c r="B180" s="425" t="s">
        <v>406</v>
      </c>
      <c r="C180" s="445">
        <v>0.4798387096774194</v>
      </c>
      <c r="D180" s="445">
        <v>0.4294478527607362</v>
      </c>
      <c r="E180" s="445">
        <v>0.4132231404958678</v>
      </c>
      <c r="F180" s="445">
        <v>0.4117647058823529</v>
      </c>
      <c r="G180" s="445">
        <v>0.3333333333333333</v>
      </c>
      <c r="H180" s="446">
        <v>0.43890675241157556</v>
      </c>
      <c r="I180" s="114"/>
    </row>
    <row r="181" spans="1:9" ht="12.75">
      <c r="A181" s="435"/>
      <c r="B181" s="436" t="s">
        <v>105</v>
      </c>
      <c r="C181" s="437">
        <v>248</v>
      </c>
      <c r="D181" s="438">
        <v>163</v>
      </c>
      <c r="E181" s="438">
        <v>121</v>
      </c>
      <c r="F181" s="438">
        <v>51</v>
      </c>
      <c r="G181" s="438">
        <v>39</v>
      </c>
      <c r="H181" s="439">
        <v>622</v>
      </c>
      <c r="I181" s="114"/>
    </row>
    <row r="182" spans="1:9" ht="12.75">
      <c r="A182" s="441" t="s">
        <v>375</v>
      </c>
      <c r="B182" s="425" t="s">
        <v>413</v>
      </c>
      <c r="C182" s="442"/>
      <c r="D182" s="442"/>
      <c r="E182" s="442"/>
      <c r="F182" s="442"/>
      <c r="G182" s="442"/>
      <c r="H182" s="443"/>
      <c r="I182" s="114"/>
    </row>
    <row r="183" spans="1:9" ht="12.75">
      <c r="A183" s="432"/>
      <c r="B183" s="425" t="s">
        <v>404</v>
      </c>
      <c r="C183" s="445">
        <v>0.27530364372469635</v>
      </c>
      <c r="D183" s="445">
        <v>0.1165644171779141</v>
      </c>
      <c r="E183" s="445">
        <v>0.1487603305785124</v>
      </c>
      <c r="F183" s="445">
        <v>0.0196078431372549</v>
      </c>
      <c r="G183" s="445">
        <v>0.07692307692307693</v>
      </c>
      <c r="H183" s="446">
        <v>0.17552334943639292</v>
      </c>
      <c r="I183" s="114"/>
    </row>
    <row r="184" spans="1:9" ht="12.75">
      <c r="A184" s="432"/>
      <c r="B184" s="425" t="s">
        <v>405</v>
      </c>
      <c r="C184" s="445">
        <v>0.2591093117408907</v>
      </c>
      <c r="D184" s="445">
        <v>0.2085889570552147</v>
      </c>
      <c r="E184" s="445">
        <v>0.32231404958677684</v>
      </c>
      <c r="F184" s="445">
        <v>0.29411764705882354</v>
      </c>
      <c r="G184" s="445">
        <v>0.23076923076923078</v>
      </c>
      <c r="H184" s="446">
        <v>0.25925925925925924</v>
      </c>
      <c r="I184" s="114"/>
    </row>
    <row r="185" spans="1:9" ht="12.75">
      <c r="A185" s="432"/>
      <c r="B185" s="425" t="s">
        <v>406</v>
      </c>
      <c r="C185" s="445">
        <v>0.46558704453441296</v>
      </c>
      <c r="D185" s="445">
        <v>0.6748466257668712</v>
      </c>
      <c r="E185" s="445">
        <v>0.5289256198347108</v>
      </c>
      <c r="F185" s="445">
        <v>0.6862745098039216</v>
      </c>
      <c r="G185" s="445">
        <v>0.6923076923076923</v>
      </c>
      <c r="H185" s="446">
        <v>0.5652173913043478</v>
      </c>
      <c r="I185" s="114"/>
    </row>
    <row r="186" spans="1:9" ht="12.75">
      <c r="A186" s="453"/>
      <c r="B186" s="450" t="s">
        <v>105</v>
      </c>
      <c r="C186" s="455">
        <v>247</v>
      </c>
      <c r="D186" s="455">
        <v>163</v>
      </c>
      <c r="E186" s="455">
        <v>121</v>
      </c>
      <c r="F186" s="455">
        <v>51</v>
      </c>
      <c r="G186" s="455">
        <v>39</v>
      </c>
      <c r="H186" s="456">
        <v>621</v>
      </c>
      <c r="I186" s="114"/>
    </row>
    <row r="187" spans="1:9" ht="12.75">
      <c r="A187" s="441" t="s">
        <v>377</v>
      </c>
      <c r="B187" s="425" t="s">
        <v>414</v>
      </c>
      <c r="C187" s="442"/>
      <c r="D187" s="442"/>
      <c r="E187" s="442"/>
      <c r="F187" s="442"/>
      <c r="G187" s="442"/>
      <c r="H187" s="443"/>
      <c r="I187" s="114"/>
    </row>
    <row r="188" spans="1:9" ht="12.75">
      <c r="A188" s="432"/>
      <c r="B188" s="425" t="s">
        <v>404</v>
      </c>
      <c r="C188" s="445">
        <v>0.6330645161290323</v>
      </c>
      <c r="D188" s="445">
        <v>0.4723926380368098</v>
      </c>
      <c r="E188" s="445">
        <v>0.628099173553719</v>
      </c>
      <c r="F188" s="445">
        <v>0.3333333333333333</v>
      </c>
      <c r="G188" s="445">
        <v>0.46153846153846156</v>
      </c>
      <c r="H188" s="446">
        <v>0.5546623794212219</v>
      </c>
      <c r="I188" s="114"/>
    </row>
    <row r="189" spans="1:9" ht="12.75">
      <c r="A189" s="432"/>
      <c r="B189" s="425" t="s">
        <v>405</v>
      </c>
      <c r="C189" s="445">
        <v>0.24193548387096775</v>
      </c>
      <c r="D189" s="445">
        <v>0.3803680981595092</v>
      </c>
      <c r="E189" s="445">
        <v>0.2644628099173554</v>
      </c>
      <c r="F189" s="445">
        <v>0.39215686274509803</v>
      </c>
      <c r="G189" s="445">
        <v>0.358974358974359</v>
      </c>
      <c r="H189" s="446">
        <v>0.3022508038585209</v>
      </c>
      <c r="I189" s="114"/>
    </row>
    <row r="190" spans="1:9" ht="12.75">
      <c r="A190" s="432"/>
      <c r="B190" s="425" t="s">
        <v>406</v>
      </c>
      <c r="C190" s="445">
        <v>0.125</v>
      </c>
      <c r="D190" s="445">
        <v>0.147239263803681</v>
      </c>
      <c r="E190" s="445">
        <v>0.10743801652892562</v>
      </c>
      <c r="F190" s="445">
        <v>0.27450980392156865</v>
      </c>
      <c r="G190" s="445">
        <v>0.1794871794871795</v>
      </c>
      <c r="H190" s="446">
        <v>0.14308681672025725</v>
      </c>
      <c r="I190" s="114"/>
    </row>
    <row r="191" spans="1:9" ht="12.75">
      <c r="A191" s="453"/>
      <c r="B191" s="450" t="s">
        <v>105</v>
      </c>
      <c r="C191" s="154">
        <v>248</v>
      </c>
      <c r="D191" s="154">
        <v>163</v>
      </c>
      <c r="E191" s="154">
        <v>121</v>
      </c>
      <c r="F191" s="154">
        <v>51</v>
      </c>
      <c r="G191" s="154">
        <v>39</v>
      </c>
      <c r="H191" s="152">
        <v>622</v>
      </c>
      <c r="I191" s="114"/>
    </row>
    <row r="192" spans="1:2" ht="12.75">
      <c r="A192" s="457" t="s">
        <v>323</v>
      </c>
      <c r="B192" s="458"/>
    </row>
  </sheetData>
  <mergeCells count="3">
    <mergeCell ref="AA2:AL2"/>
    <mergeCell ref="AM2:AX2"/>
    <mergeCell ref="A192:B192"/>
  </mergeCells>
  <printOptions horizontalCentered="1"/>
  <pageMargins left="0.02" right="0.02" top="0.5" bottom="0.57" header="0.5" footer="0.24"/>
  <pageSetup horizontalDpi="300" verticalDpi="300" orientation="portrait" scale="94" r:id="rId2"/>
  <rowBreaks count="3" manualBreakCount="3">
    <brk id="51" max="10" man="1"/>
    <brk id="99" max="10" man="1"/>
    <brk id="150" max="10" man="1"/>
  </rowBreaks>
  <colBreaks count="1" manualBreakCount="1">
    <brk id="38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E29" sqref="E29"/>
    </sheetView>
  </sheetViews>
  <sheetFormatPr defaultColWidth="9.140625" defaultRowHeight="12.75"/>
  <cols>
    <col min="1" max="1" width="29.28125" style="2" customWidth="1"/>
    <col min="2" max="6" width="9.140625" style="2" customWidth="1"/>
    <col min="7" max="7" width="10.8515625" style="2" customWidth="1"/>
    <col min="8" max="8" width="2.57421875" style="2" customWidth="1"/>
    <col min="9" max="13" width="7.7109375" style="2" customWidth="1"/>
    <col min="14" max="16384" width="9.140625" style="2" customWidth="1"/>
  </cols>
  <sheetData>
    <row r="1" ht="13.5" customHeight="1">
      <c r="A1" s="1" t="s">
        <v>0</v>
      </c>
    </row>
    <row r="2" ht="13.5" customHeight="1">
      <c r="A2" s="3" t="s">
        <v>1</v>
      </c>
    </row>
    <row r="4" ht="15">
      <c r="A4" s="4" t="s">
        <v>2</v>
      </c>
    </row>
    <row r="5" ht="22.5" customHeight="1">
      <c r="A5" s="5"/>
    </row>
    <row r="6" spans="2:7" ht="11.25" customHeight="1">
      <c r="B6" s="6" t="s">
        <v>3</v>
      </c>
      <c r="C6" s="7"/>
      <c r="D6" s="7"/>
      <c r="E6" s="7"/>
      <c r="F6" s="7"/>
      <c r="G6" s="8"/>
    </row>
    <row r="7" spans="1:7" ht="12.75">
      <c r="A7" s="9" t="s">
        <v>4</v>
      </c>
      <c r="B7" s="10" t="s">
        <v>5</v>
      </c>
      <c r="C7" s="11" t="s">
        <v>6</v>
      </c>
      <c r="D7" s="12" t="s">
        <v>7</v>
      </c>
      <c r="E7" s="12" t="s">
        <v>8</v>
      </c>
      <c r="F7" s="12" t="s">
        <v>9</v>
      </c>
      <c r="G7" s="13" t="s">
        <v>10</v>
      </c>
    </row>
    <row r="8" spans="1:7" ht="9.75" customHeight="1">
      <c r="A8" s="14" t="s">
        <v>10</v>
      </c>
      <c r="B8" s="15">
        <v>760</v>
      </c>
      <c r="C8" s="16">
        <v>457</v>
      </c>
      <c r="D8" s="16">
        <v>404</v>
      </c>
      <c r="E8" s="16">
        <v>191</v>
      </c>
      <c r="F8" s="16">
        <v>104</v>
      </c>
      <c r="G8" s="17">
        <v>1916</v>
      </c>
    </row>
    <row r="9" spans="1:7" ht="11.25">
      <c r="A9" s="18" t="s">
        <v>11</v>
      </c>
      <c r="B9" s="19">
        <v>0.5921052631578947</v>
      </c>
      <c r="C9" s="20">
        <v>0.5448577680525164</v>
      </c>
      <c r="D9" s="20">
        <v>0.7995049504950495</v>
      </c>
      <c r="E9" s="20">
        <v>0.12041884816753927</v>
      </c>
      <c r="F9" s="20">
        <v>0.8942307692307693</v>
      </c>
      <c r="G9" s="21">
        <v>0.593945720250522</v>
      </c>
    </row>
    <row r="10" spans="1:7" ht="11.25">
      <c r="A10" s="18" t="s">
        <v>12</v>
      </c>
      <c r="B10" s="19">
        <v>0.40789473684210525</v>
      </c>
      <c r="C10" s="20">
        <v>0.4551422319474836</v>
      </c>
      <c r="D10" s="20">
        <v>0.2004950495049505</v>
      </c>
      <c r="E10" s="20">
        <v>0.8795811518324608</v>
      </c>
      <c r="F10" s="20">
        <v>0.10576923076923077</v>
      </c>
      <c r="G10" s="21">
        <v>0.40605427974947805</v>
      </c>
    </row>
    <row r="11" spans="1:7" ht="11.25">
      <c r="A11" s="22" t="s">
        <v>13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5">
        <v>0</v>
      </c>
    </row>
    <row r="12" spans="1:7" ht="11.25">
      <c r="A12" s="18" t="s">
        <v>14</v>
      </c>
      <c r="B12" s="28">
        <v>0.8552631578947368</v>
      </c>
      <c r="C12" s="29">
        <v>0.8315098468271335</v>
      </c>
      <c r="D12" s="29">
        <v>0.9183168316831684</v>
      </c>
      <c r="E12" s="29">
        <v>0.8848167539267016</v>
      </c>
      <c r="F12" s="29">
        <v>0.7692307692307693</v>
      </c>
      <c r="G12" s="30">
        <v>0.8611691022964509</v>
      </c>
    </row>
    <row r="13" spans="1:7" ht="11.25">
      <c r="A13" s="18" t="s">
        <v>15</v>
      </c>
      <c r="B13" s="28">
        <v>0.09078947368421053</v>
      </c>
      <c r="C13" s="29">
        <v>0.10065645514223195</v>
      </c>
      <c r="D13" s="29">
        <v>0.06683168316831684</v>
      </c>
      <c r="E13" s="29">
        <v>0.031413612565445025</v>
      </c>
      <c r="F13" s="29">
        <v>0.14423076923076922</v>
      </c>
      <c r="G13" s="30">
        <v>0.08507306889352818</v>
      </c>
    </row>
    <row r="14" spans="1:7" ht="11.25">
      <c r="A14" s="18" t="s">
        <v>16</v>
      </c>
      <c r="B14" s="28">
        <v>0.015789473684210527</v>
      </c>
      <c r="C14" s="29">
        <v>0.024070021881838075</v>
      </c>
      <c r="D14" s="29">
        <v>0.007425742574257425</v>
      </c>
      <c r="E14" s="29">
        <v>0.02617801047120419</v>
      </c>
      <c r="F14" s="29">
        <v>0.057692307692307696</v>
      </c>
      <c r="G14" s="30">
        <v>0.019311064718162838</v>
      </c>
    </row>
    <row r="15" spans="1:7" ht="11.25">
      <c r="A15" s="18" t="s">
        <v>17</v>
      </c>
      <c r="B15" s="28">
        <v>0.009210526315789473</v>
      </c>
      <c r="C15" s="29">
        <v>0.00437636761487965</v>
      </c>
      <c r="D15" s="29">
        <v>0</v>
      </c>
      <c r="E15" s="29">
        <v>0</v>
      </c>
      <c r="F15" s="29">
        <v>0</v>
      </c>
      <c r="G15" s="30">
        <v>0.004697286012526096</v>
      </c>
    </row>
    <row r="16" spans="1:7" ht="11.25">
      <c r="A16" s="18" t="s">
        <v>18</v>
      </c>
      <c r="B16" s="28">
        <v>0.021052631578947368</v>
      </c>
      <c r="C16" s="29">
        <v>0.0087527352297593</v>
      </c>
      <c r="D16" s="29">
        <v>0.007425742574257425</v>
      </c>
      <c r="E16" s="29">
        <v>0.02617801047120419</v>
      </c>
      <c r="F16" s="29">
        <v>0.019230769230769232</v>
      </c>
      <c r="G16" s="30">
        <v>0.015657620041753653</v>
      </c>
    </row>
    <row r="17" spans="1:7" ht="11.25">
      <c r="A17" s="18" t="s">
        <v>19</v>
      </c>
      <c r="B17" s="28">
        <v>0.007894736842105263</v>
      </c>
      <c r="C17" s="29">
        <v>0.030634573304157548</v>
      </c>
      <c r="D17" s="29">
        <v>0</v>
      </c>
      <c r="E17" s="29">
        <v>0.031413612565445025</v>
      </c>
      <c r="F17" s="29">
        <v>0.009615384615384616</v>
      </c>
      <c r="G17" s="30">
        <v>0.014091858037578288</v>
      </c>
    </row>
    <row r="18" spans="1:7" ht="11.25">
      <c r="A18" s="22" t="s">
        <v>13</v>
      </c>
      <c r="B18" s="23">
        <v>0</v>
      </c>
      <c r="C18" s="24">
        <v>0</v>
      </c>
      <c r="D18" s="24">
        <v>0</v>
      </c>
      <c r="E18" s="24">
        <v>0</v>
      </c>
      <c r="F18" s="24">
        <v>0</v>
      </c>
      <c r="G18" s="25">
        <v>0</v>
      </c>
    </row>
    <row r="19" spans="1:7" ht="11.25">
      <c r="A19" s="18" t="s">
        <v>20</v>
      </c>
      <c r="B19" s="19" t="s">
        <v>21</v>
      </c>
      <c r="C19" s="20" t="s">
        <v>22</v>
      </c>
      <c r="D19" s="20" t="s">
        <v>21</v>
      </c>
      <c r="E19" s="20" t="s">
        <v>23</v>
      </c>
      <c r="F19" s="20" t="s">
        <v>24</v>
      </c>
      <c r="G19" s="21" t="s">
        <v>21</v>
      </c>
    </row>
    <row r="20" spans="1:7" ht="11.25">
      <c r="A20" s="22" t="s">
        <v>25</v>
      </c>
      <c r="B20" s="31">
        <v>23.12</v>
      </c>
      <c r="C20" s="32">
        <v>22.71</v>
      </c>
      <c r="D20" s="26">
        <v>22.9</v>
      </c>
      <c r="E20" s="26">
        <v>23.1</v>
      </c>
      <c r="F20" s="26">
        <v>23.6</v>
      </c>
      <c r="G20" s="33">
        <v>22.91</v>
      </c>
    </row>
    <row r="21" spans="1:7" ht="11.25">
      <c r="A21" s="18" t="s">
        <v>26</v>
      </c>
      <c r="B21" s="28">
        <v>0.6065789473684211</v>
      </c>
      <c r="C21" s="29">
        <v>0.862144420131291</v>
      </c>
      <c r="D21" s="29">
        <v>0.9356435643564357</v>
      </c>
      <c r="E21" s="29">
        <v>0.9790575916230366</v>
      </c>
      <c r="F21" s="29">
        <v>1</v>
      </c>
      <c r="G21" s="30">
        <v>0.7954070981210856</v>
      </c>
    </row>
    <row r="22" spans="1:7" ht="11.25">
      <c r="A22" s="18" t="s">
        <v>27</v>
      </c>
      <c r="B22" s="28">
        <v>0.015789473684210527</v>
      </c>
      <c r="C22" s="29">
        <v>0</v>
      </c>
      <c r="D22" s="29">
        <v>0</v>
      </c>
      <c r="E22" s="29">
        <v>0</v>
      </c>
      <c r="F22" s="29">
        <v>0</v>
      </c>
      <c r="G22" s="30">
        <v>0.006263048016701462</v>
      </c>
    </row>
    <row r="23" spans="1:7" ht="11.25">
      <c r="A23" s="18" t="s">
        <v>28</v>
      </c>
      <c r="B23" s="28">
        <v>0.25526315789473686</v>
      </c>
      <c r="C23" s="29">
        <v>0</v>
      </c>
      <c r="D23" s="29">
        <v>0.06435643564356436</v>
      </c>
      <c r="E23" s="29">
        <v>0.020942408376963352</v>
      </c>
      <c r="F23" s="29">
        <v>0</v>
      </c>
      <c r="G23" s="30">
        <v>0.11691022964509394</v>
      </c>
    </row>
    <row r="24" spans="1:7" ht="11.25">
      <c r="A24" s="18" t="s">
        <v>29</v>
      </c>
      <c r="B24" s="28">
        <v>0.014473684210526316</v>
      </c>
      <c r="C24" s="29">
        <v>0</v>
      </c>
      <c r="D24" s="29">
        <v>0</v>
      </c>
      <c r="E24" s="29">
        <v>0</v>
      </c>
      <c r="F24" s="29">
        <v>0</v>
      </c>
      <c r="G24" s="30">
        <v>0.005741127348643006</v>
      </c>
    </row>
    <row r="25" spans="1:7" ht="11.25">
      <c r="A25" s="18" t="s">
        <v>30</v>
      </c>
      <c r="B25" s="28">
        <v>0</v>
      </c>
      <c r="C25" s="29">
        <v>0.13785557986870897</v>
      </c>
      <c r="D25" s="29">
        <v>0</v>
      </c>
      <c r="E25" s="29">
        <v>0</v>
      </c>
      <c r="F25" s="29">
        <v>0</v>
      </c>
      <c r="G25" s="30">
        <v>0.03288100208768267</v>
      </c>
    </row>
    <row r="26" spans="1:7" ht="11.25">
      <c r="A26" s="18" t="s">
        <v>31</v>
      </c>
      <c r="B26" s="28">
        <v>0.10789473684210527</v>
      </c>
      <c r="C26" s="29">
        <v>0</v>
      </c>
      <c r="D26" s="29">
        <v>0</v>
      </c>
      <c r="E26" s="29">
        <v>0</v>
      </c>
      <c r="F26" s="29">
        <v>0</v>
      </c>
      <c r="G26" s="30">
        <v>0.04279749478079332</v>
      </c>
    </row>
    <row r="27" spans="1:7" ht="11.25">
      <c r="A27" s="22" t="s">
        <v>13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5">
        <v>0</v>
      </c>
    </row>
    <row r="28" spans="1:7" ht="11.25">
      <c r="A28" s="18" t="s">
        <v>32</v>
      </c>
      <c r="B28" s="19">
        <v>0.4921052631578947</v>
      </c>
      <c r="C28" s="20">
        <v>0.5032822757111597</v>
      </c>
      <c r="D28" s="20">
        <v>0.6732673267326733</v>
      </c>
      <c r="E28" s="20">
        <v>0.5340314136125655</v>
      </c>
      <c r="F28" s="20">
        <v>0.4326923076923077</v>
      </c>
      <c r="G28" s="21">
        <v>0.5339248434237995</v>
      </c>
    </row>
    <row r="29" spans="1:7" ht="11.25">
      <c r="A29" s="18" t="s">
        <v>33</v>
      </c>
      <c r="B29" s="19">
        <v>0.21578947368421053</v>
      </c>
      <c r="C29" s="20">
        <v>0.16849015317286653</v>
      </c>
      <c r="D29" s="20">
        <v>0.08168316831683169</v>
      </c>
      <c r="E29" s="20">
        <v>0.16753926701570682</v>
      </c>
      <c r="F29" s="20">
        <v>0.0673076923076923</v>
      </c>
      <c r="G29" s="21">
        <v>0.16336116910229645</v>
      </c>
    </row>
    <row r="30" spans="1:7" ht="11.25">
      <c r="A30" s="18" t="s">
        <v>34</v>
      </c>
      <c r="B30" s="19">
        <v>0.29210526315789476</v>
      </c>
      <c r="C30" s="20">
        <v>0.3282275711159737</v>
      </c>
      <c r="D30" s="20">
        <v>0.24504950495049505</v>
      </c>
      <c r="E30" s="20">
        <v>0.29842931937172773</v>
      </c>
      <c r="F30" s="20">
        <v>0.5</v>
      </c>
      <c r="G30" s="21">
        <v>0.302713987473904</v>
      </c>
    </row>
    <row r="31" spans="1:7" ht="11.25">
      <c r="A31" s="22" t="s">
        <v>13</v>
      </c>
      <c r="B31" s="34">
        <v>0</v>
      </c>
      <c r="C31" s="35">
        <v>0</v>
      </c>
      <c r="D31" s="35">
        <v>0</v>
      </c>
      <c r="E31" s="35">
        <v>0</v>
      </c>
      <c r="F31" s="35">
        <v>0</v>
      </c>
      <c r="G31" s="36">
        <v>0</v>
      </c>
    </row>
    <row r="32" spans="1:7" ht="11.25">
      <c r="A32" s="18" t="s">
        <v>35</v>
      </c>
      <c r="B32" s="28">
        <v>0.43026315789473685</v>
      </c>
      <c r="C32" s="29">
        <v>0.4617067833698031</v>
      </c>
      <c r="D32" s="29">
        <v>0.4183168316831683</v>
      </c>
      <c r="E32" s="29">
        <v>0.45549738219895286</v>
      </c>
      <c r="F32" s="29">
        <v>0.3942307692307692</v>
      </c>
      <c r="G32" s="30">
        <v>0.43580375782881003</v>
      </c>
    </row>
    <row r="33" spans="1:7" ht="11.25">
      <c r="A33" s="18" t="s">
        <v>36</v>
      </c>
      <c r="B33" s="28">
        <v>0.5565789473684211</v>
      </c>
      <c r="C33" s="29">
        <v>0.5382932166301969</v>
      </c>
      <c r="D33" s="29">
        <v>0.5816831683168316</v>
      </c>
      <c r="E33" s="29">
        <v>0.5026178010471204</v>
      </c>
      <c r="F33" s="29">
        <v>0.5961538461538461</v>
      </c>
      <c r="G33" s="30">
        <v>0.5542797494780793</v>
      </c>
    </row>
    <row r="34" spans="1:7" ht="11.25">
      <c r="A34" s="18" t="s">
        <v>37</v>
      </c>
      <c r="B34" s="28">
        <v>0.013157894736842105</v>
      </c>
      <c r="C34" s="29">
        <v>0</v>
      </c>
      <c r="D34" s="29">
        <v>0</v>
      </c>
      <c r="E34" s="29">
        <v>0.041884816753926704</v>
      </c>
      <c r="F34" s="29">
        <v>0.009615384615384616</v>
      </c>
      <c r="G34" s="30">
        <v>0.009916492693110648</v>
      </c>
    </row>
    <row r="35" spans="1:7" ht="11.25">
      <c r="A35" s="22" t="s">
        <v>13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5">
        <v>0</v>
      </c>
    </row>
    <row r="36" spans="1:7" ht="11.25">
      <c r="A36" s="18" t="s">
        <v>38</v>
      </c>
      <c r="B36" s="28"/>
      <c r="C36" s="29"/>
      <c r="D36" s="29"/>
      <c r="E36" s="29"/>
      <c r="F36" s="29"/>
      <c r="G36" s="30"/>
    </row>
    <row r="37" spans="1:7" ht="11.25">
      <c r="A37" s="18" t="s">
        <v>40</v>
      </c>
      <c r="B37" s="28">
        <v>0.0030581039755351682</v>
      </c>
      <c r="C37" s="29">
        <v>0.004739336492890996</v>
      </c>
      <c r="D37" s="29">
        <v>0.005917159763313609</v>
      </c>
      <c r="E37" s="29">
        <v>0</v>
      </c>
      <c r="F37" s="29">
        <v>0</v>
      </c>
      <c r="G37" s="30">
        <v>0.003592814371257485</v>
      </c>
    </row>
    <row r="38" spans="1:7" ht="11.25">
      <c r="A38" s="18" t="s">
        <v>41</v>
      </c>
      <c r="B38" s="28">
        <v>0.3853211009174312</v>
      </c>
      <c r="C38" s="29">
        <v>0.4218009478672986</v>
      </c>
      <c r="D38" s="29">
        <v>0.42011834319526625</v>
      </c>
      <c r="E38" s="29">
        <v>0.3793103448275862</v>
      </c>
      <c r="F38" s="29">
        <v>0.4146341463414634</v>
      </c>
      <c r="G38" s="30">
        <v>0.4023952095808383</v>
      </c>
    </row>
    <row r="39" spans="1:7" ht="11.25">
      <c r="A39" s="18" t="s">
        <v>42</v>
      </c>
      <c r="B39" s="28">
        <v>0.2782874617737003</v>
      </c>
      <c r="C39" s="29">
        <v>0.3175355450236967</v>
      </c>
      <c r="D39" s="29">
        <v>0.39644970414201186</v>
      </c>
      <c r="E39" s="29">
        <v>0.39080459770114945</v>
      </c>
      <c r="F39" s="29">
        <v>0.3170731707317073</v>
      </c>
      <c r="G39" s="30">
        <v>0.325748502994012</v>
      </c>
    </row>
    <row r="40" spans="1:7" ht="11.25">
      <c r="A40" s="18" t="s">
        <v>43</v>
      </c>
      <c r="B40" s="28">
        <v>0.1651376146788991</v>
      </c>
      <c r="C40" s="29">
        <v>0.14218009478672985</v>
      </c>
      <c r="D40" s="29">
        <v>0.10650887573964497</v>
      </c>
      <c r="E40" s="29">
        <v>0.16091954022988506</v>
      </c>
      <c r="F40" s="29">
        <v>0.14634146341463414</v>
      </c>
      <c r="G40" s="30">
        <v>0.14610778443113773</v>
      </c>
    </row>
    <row r="41" spans="1:7" ht="11.25">
      <c r="A41" s="18" t="s">
        <v>44</v>
      </c>
      <c r="B41" s="28">
        <v>0.0581039755351682</v>
      </c>
      <c r="C41" s="29">
        <v>0.04739336492890995</v>
      </c>
      <c r="D41" s="29">
        <v>0.03550295857988166</v>
      </c>
      <c r="E41" s="29">
        <v>0.022988505747126436</v>
      </c>
      <c r="F41" s="29">
        <v>0.07317073170731707</v>
      </c>
      <c r="G41" s="30">
        <v>0.04790419161676647</v>
      </c>
    </row>
    <row r="42" spans="1:7" ht="11.25">
      <c r="A42" s="18" t="s">
        <v>45</v>
      </c>
      <c r="B42" s="28">
        <v>0.01834862385321101</v>
      </c>
      <c r="C42" s="29">
        <v>0.023696682464454975</v>
      </c>
      <c r="D42" s="29">
        <v>0.005917159763313609</v>
      </c>
      <c r="E42" s="29">
        <v>0.011494252873563218</v>
      </c>
      <c r="F42" s="29">
        <v>0.024390243902439025</v>
      </c>
      <c r="G42" s="30">
        <v>0.016766467065868262</v>
      </c>
    </row>
    <row r="43" spans="1:7" ht="11.25">
      <c r="A43" s="18" t="s">
        <v>46</v>
      </c>
      <c r="B43" s="28">
        <v>0.012232415902140673</v>
      </c>
      <c r="C43" s="29">
        <v>0.014218009478672985</v>
      </c>
      <c r="D43" s="29">
        <v>0</v>
      </c>
      <c r="E43" s="29">
        <v>0</v>
      </c>
      <c r="F43" s="29">
        <v>0</v>
      </c>
      <c r="G43" s="30">
        <v>0.008383233532934131</v>
      </c>
    </row>
    <row r="44" spans="1:7" ht="11.25">
      <c r="A44" s="18" t="s">
        <v>47</v>
      </c>
      <c r="B44" s="28">
        <v>0</v>
      </c>
      <c r="C44" s="29">
        <v>0.009478672985781991</v>
      </c>
      <c r="D44" s="29">
        <v>0</v>
      </c>
      <c r="E44" s="29">
        <v>0.011494252873563218</v>
      </c>
      <c r="F44" s="29">
        <v>0.024390243902439025</v>
      </c>
      <c r="G44" s="30">
        <v>0.004790419161676647</v>
      </c>
    </row>
    <row r="45" spans="1:7" ht="11.25">
      <c r="A45" s="18" t="s">
        <v>48</v>
      </c>
      <c r="B45" s="28">
        <v>0.07951070336391437</v>
      </c>
      <c r="C45" s="29">
        <v>0.018957345971563982</v>
      </c>
      <c r="D45" s="29">
        <v>0.029585798816568046</v>
      </c>
      <c r="E45" s="29">
        <v>0.022988505747126436</v>
      </c>
      <c r="F45" s="29">
        <v>0</v>
      </c>
      <c r="G45" s="30">
        <v>0.04431137724550898</v>
      </c>
    </row>
    <row r="46" spans="1:7" ht="11.25">
      <c r="A46" s="22" t="s">
        <v>13</v>
      </c>
      <c r="B46" s="23">
        <v>0</v>
      </c>
      <c r="C46" s="24">
        <v>0</v>
      </c>
      <c r="D46" s="24">
        <v>0</v>
      </c>
      <c r="E46" s="24">
        <v>0</v>
      </c>
      <c r="F46" s="24">
        <v>0</v>
      </c>
      <c r="G46" s="25">
        <v>0</v>
      </c>
    </row>
    <row r="47" spans="1:7" ht="11.25">
      <c r="A47" s="37" t="s">
        <v>49</v>
      </c>
      <c r="B47" s="19"/>
      <c r="C47" s="20"/>
      <c r="D47" s="20"/>
      <c r="E47" s="20"/>
      <c r="F47" s="20"/>
      <c r="G47" s="21"/>
    </row>
    <row r="48" spans="1:7" ht="11.25">
      <c r="A48" s="18" t="s">
        <v>50</v>
      </c>
      <c r="B48" s="28">
        <v>0.2127659574468085</v>
      </c>
      <c r="C48" s="29">
        <v>0.22357723577235772</v>
      </c>
      <c r="D48" s="29">
        <v>0.22127659574468084</v>
      </c>
      <c r="E48" s="29">
        <v>0.13541666666666666</v>
      </c>
      <c r="F48" s="29">
        <v>0.1935483870967742</v>
      </c>
      <c r="G48" s="30">
        <v>0.20903954802259886</v>
      </c>
    </row>
    <row r="49" spans="1:7" ht="11.25">
      <c r="A49" s="18" t="s">
        <v>51</v>
      </c>
      <c r="B49" s="28">
        <v>0.35933806146572106</v>
      </c>
      <c r="C49" s="29">
        <v>0.3333333333333333</v>
      </c>
      <c r="D49" s="29">
        <v>0.44680851063829785</v>
      </c>
      <c r="E49" s="29">
        <v>0.3958333333333333</v>
      </c>
      <c r="F49" s="29">
        <v>0.4032258064516129</v>
      </c>
      <c r="G49" s="30">
        <v>0.3785310734463277</v>
      </c>
    </row>
    <row r="50" spans="1:7" ht="11.25">
      <c r="A50" s="18" t="s">
        <v>41</v>
      </c>
      <c r="B50" s="28">
        <v>0.20803782505910165</v>
      </c>
      <c r="C50" s="29">
        <v>0.21138211382113822</v>
      </c>
      <c r="D50" s="29">
        <v>0.1574468085106383</v>
      </c>
      <c r="E50" s="29">
        <v>0.23958333333333334</v>
      </c>
      <c r="F50" s="29">
        <v>0.20967741935483872</v>
      </c>
      <c r="G50" s="30">
        <v>0.20056497175141244</v>
      </c>
    </row>
    <row r="51" spans="1:7" ht="11.25">
      <c r="A51" s="18" t="s">
        <v>42</v>
      </c>
      <c r="B51" s="28">
        <v>0.08747044917257683</v>
      </c>
      <c r="C51" s="29">
        <v>0.07317073170731707</v>
      </c>
      <c r="D51" s="29">
        <v>0.06808510638297872</v>
      </c>
      <c r="E51" s="29">
        <v>0.11458333333333333</v>
      </c>
      <c r="F51" s="29">
        <v>0.08064516129032258</v>
      </c>
      <c r="G51" s="30">
        <v>0.08192090395480225</v>
      </c>
    </row>
    <row r="52" spans="1:7" ht="11.25">
      <c r="A52" s="18" t="s">
        <v>43</v>
      </c>
      <c r="B52" s="28">
        <v>0.04491725768321513</v>
      </c>
      <c r="C52" s="29">
        <v>0.06097560975609756</v>
      </c>
      <c r="D52" s="29">
        <v>0.02553191489361702</v>
      </c>
      <c r="E52" s="29">
        <v>0.041666666666666664</v>
      </c>
      <c r="F52" s="29">
        <v>0.06451612903225806</v>
      </c>
      <c r="G52" s="30">
        <v>0.04519774011299435</v>
      </c>
    </row>
    <row r="53" spans="1:7" ht="11.25">
      <c r="A53" s="18" t="s">
        <v>44</v>
      </c>
      <c r="B53" s="28">
        <v>0.02127659574468085</v>
      </c>
      <c r="C53" s="29">
        <v>0.0040650406504065045</v>
      </c>
      <c r="D53" s="29">
        <v>0.01702127659574468</v>
      </c>
      <c r="E53" s="29">
        <v>0.010416666666666666</v>
      </c>
      <c r="F53" s="29">
        <v>0</v>
      </c>
      <c r="G53" s="30">
        <v>0.014124293785310734</v>
      </c>
    </row>
    <row r="54" spans="1:7" ht="11.25">
      <c r="A54" s="18" t="s">
        <v>45</v>
      </c>
      <c r="B54" s="28">
        <v>0.009456264775413711</v>
      </c>
      <c r="C54" s="29">
        <v>0.0040650406504065045</v>
      </c>
      <c r="D54" s="29">
        <v>0.00425531914893617</v>
      </c>
      <c r="E54" s="29">
        <v>0.010416666666666666</v>
      </c>
      <c r="F54" s="29">
        <v>0</v>
      </c>
      <c r="G54" s="30">
        <v>0.006591337099811676</v>
      </c>
    </row>
    <row r="55" spans="1:7" ht="11.25">
      <c r="A55" s="18" t="s">
        <v>46</v>
      </c>
      <c r="B55" s="28">
        <v>0.0070921985815602835</v>
      </c>
      <c r="C55" s="29">
        <v>0.0040650406504065045</v>
      </c>
      <c r="D55" s="29">
        <v>0.01702127659574468</v>
      </c>
      <c r="E55" s="29">
        <v>0.020833333333333332</v>
      </c>
      <c r="F55" s="29">
        <v>0.016129032258064516</v>
      </c>
      <c r="G55" s="30">
        <v>0.010357815442561206</v>
      </c>
    </row>
    <row r="56" spans="1:7" ht="11.25">
      <c r="A56" s="18" t="s">
        <v>52</v>
      </c>
      <c r="B56" s="28">
        <v>0.04964539007092199</v>
      </c>
      <c r="C56" s="29">
        <v>0.08536585365853659</v>
      </c>
      <c r="D56" s="29">
        <v>0.0425531914893617</v>
      </c>
      <c r="E56" s="29">
        <v>0.03125</v>
      </c>
      <c r="F56" s="29">
        <v>0.03225806451612903</v>
      </c>
      <c r="G56" s="30">
        <v>0.05367231638418079</v>
      </c>
    </row>
    <row r="57" spans="1:7" ht="11.25">
      <c r="A57" s="22" t="s">
        <v>13</v>
      </c>
      <c r="B57" s="23">
        <v>0</v>
      </c>
      <c r="C57" s="24">
        <v>0</v>
      </c>
      <c r="D57" s="24">
        <v>0</v>
      </c>
      <c r="E57" s="24">
        <v>0</v>
      </c>
      <c r="F57" s="24">
        <v>0</v>
      </c>
      <c r="G57" s="25">
        <v>0</v>
      </c>
    </row>
    <row r="58" spans="1:7" ht="11.25">
      <c r="A58" s="18" t="s">
        <v>53</v>
      </c>
      <c r="B58" s="38">
        <v>3.1419</v>
      </c>
      <c r="C58" s="39">
        <v>2.98336</v>
      </c>
      <c r="D58" s="39">
        <v>3.39071</v>
      </c>
      <c r="E58" s="39">
        <v>3.0222</v>
      </c>
      <c r="F58" s="39">
        <v>3.33295</v>
      </c>
      <c r="G58" s="40">
        <v>3.15499</v>
      </c>
    </row>
    <row r="59" spans="1:7" ht="11.25">
      <c r="A59" s="41" t="s">
        <v>54</v>
      </c>
      <c r="B59" s="42">
        <v>0.49861</v>
      </c>
      <c r="C59" s="43">
        <v>0.44736</v>
      </c>
      <c r="D59" s="43">
        <v>0.41285</v>
      </c>
      <c r="E59" s="43">
        <v>0.46941</v>
      </c>
      <c r="F59" s="43">
        <v>0.36582</v>
      </c>
      <c r="G59" s="44">
        <v>0.48313</v>
      </c>
    </row>
    <row r="60" spans="1:7" ht="11.25">
      <c r="A60" s="45" t="s">
        <v>55</v>
      </c>
      <c r="B60" s="46"/>
      <c r="C60" s="46"/>
      <c r="D60" s="46"/>
      <c r="E60" s="46"/>
      <c r="F60" s="46"/>
      <c r="G60" s="47"/>
    </row>
    <row r="61" ht="13.5" customHeight="1">
      <c r="A61" s="1" t="s">
        <v>0</v>
      </c>
    </row>
    <row r="62" ht="13.5" customHeight="1">
      <c r="A62" s="3" t="s">
        <v>1</v>
      </c>
    </row>
    <row r="63" ht="27" customHeight="1">
      <c r="A63" s="4" t="s">
        <v>56</v>
      </c>
    </row>
    <row r="64" ht="23.25" customHeight="1">
      <c r="A64" s="5"/>
    </row>
    <row r="65" spans="2:7" ht="11.25" customHeight="1">
      <c r="B65" s="6" t="s">
        <v>57</v>
      </c>
      <c r="C65" s="7"/>
      <c r="D65" s="7"/>
      <c r="E65" s="7"/>
      <c r="F65" s="7"/>
      <c r="G65" s="8"/>
    </row>
    <row r="66" spans="1:7" ht="11.25" customHeight="1">
      <c r="A66" s="9" t="s">
        <v>4</v>
      </c>
      <c r="B66" s="10" t="s">
        <v>5</v>
      </c>
      <c r="C66" s="11" t="s">
        <v>6</v>
      </c>
      <c r="D66" s="12" t="s">
        <v>7</v>
      </c>
      <c r="E66" s="12" t="s">
        <v>8</v>
      </c>
      <c r="F66" s="12" t="s">
        <v>9</v>
      </c>
      <c r="G66" s="13" t="s">
        <v>10</v>
      </c>
    </row>
    <row r="67" spans="1:7" ht="11.25">
      <c r="A67" s="14" t="s">
        <v>10</v>
      </c>
      <c r="B67" s="15">
        <v>249</v>
      </c>
      <c r="C67" s="16">
        <v>164</v>
      </c>
      <c r="D67" s="16">
        <v>121</v>
      </c>
      <c r="E67" s="16">
        <v>51</v>
      </c>
      <c r="F67" s="16">
        <v>39</v>
      </c>
      <c r="G67" s="17">
        <v>624</v>
      </c>
    </row>
    <row r="68" spans="1:7" ht="11.25">
      <c r="A68" s="18" t="s">
        <v>11</v>
      </c>
      <c r="B68" s="19">
        <v>0.6586345381526104</v>
      </c>
      <c r="C68" s="20">
        <v>0.6341463414634146</v>
      </c>
      <c r="D68" s="20">
        <v>0.8842975206611571</v>
      </c>
      <c r="E68" s="20">
        <v>0.11764705882352941</v>
      </c>
      <c r="F68" s="20">
        <v>0.9487179487179487</v>
      </c>
      <c r="G68" s="21">
        <v>0.6698717948717948</v>
      </c>
    </row>
    <row r="69" spans="1:7" ht="11.25">
      <c r="A69" s="18" t="s">
        <v>12</v>
      </c>
      <c r="B69" s="19">
        <v>0.3413654618473896</v>
      </c>
      <c r="C69" s="20">
        <v>0.36585365853658536</v>
      </c>
      <c r="D69" s="20">
        <v>0.11570247933884298</v>
      </c>
      <c r="E69" s="20">
        <v>0.8823529411764706</v>
      </c>
      <c r="F69" s="20">
        <v>0.05128205128205128</v>
      </c>
      <c r="G69" s="21">
        <v>0.3301282051282051</v>
      </c>
    </row>
    <row r="70" spans="1:7" ht="11.25">
      <c r="A70" s="22" t="s">
        <v>13</v>
      </c>
      <c r="B70" s="23">
        <v>0</v>
      </c>
      <c r="C70" s="24">
        <v>0</v>
      </c>
      <c r="D70" s="24">
        <v>0</v>
      </c>
      <c r="E70" s="24">
        <v>0</v>
      </c>
      <c r="F70" s="24">
        <v>0</v>
      </c>
      <c r="G70" s="25">
        <v>0</v>
      </c>
    </row>
    <row r="71" spans="1:7" ht="11.25">
      <c r="A71" s="18" t="s">
        <v>14</v>
      </c>
      <c r="B71" s="28">
        <v>0.8875502008032129</v>
      </c>
      <c r="C71" s="29">
        <v>0.8902439024390244</v>
      </c>
      <c r="D71" s="29">
        <v>0.9090909090909091</v>
      </c>
      <c r="E71" s="29">
        <v>0.9411764705882353</v>
      </c>
      <c r="F71" s="29">
        <v>0.8461538461538461</v>
      </c>
      <c r="G71" s="30">
        <v>0.8942307692307693</v>
      </c>
    </row>
    <row r="72" spans="1:7" ht="11.25">
      <c r="A72" s="18" t="s">
        <v>15</v>
      </c>
      <c r="B72" s="28">
        <v>0.060240963855421686</v>
      </c>
      <c r="C72" s="29">
        <v>0.08536585365853659</v>
      </c>
      <c r="D72" s="29">
        <v>0.08264462809917356</v>
      </c>
      <c r="E72" s="29">
        <v>0</v>
      </c>
      <c r="F72" s="29">
        <v>0.1282051282051282</v>
      </c>
      <c r="G72" s="30">
        <v>0.07051282051282051</v>
      </c>
    </row>
    <row r="73" spans="1:7" ht="11.25">
      <c r="A73" s="18" t="s">
        <v>16</v>
      </c>
      <c r="B73" s="28">
        <v>0.012048192771084338</v>
      </c>
      <c r="C73" s="29">
        <v>0.012195121951219513</v>
      </c>
      <c r="D73" s="29">
        <v>0.008264462809917356</v>
      </c>
      <c r="E73" s="29">
        <v>0.0196078431372549</v>
      </c>
      <c r="F73" s="29">
        <v>0.02564102564102564</v>
      </c>
      <c r="G73" s="30">
        <v>0.01282051282051282</v>
      </c>
    </row>
    <row r="74" spans="1:7" ht="11.25">
      <c r="A74" s="18" t="s">
        <v>17</v>
      </c>
      <c r="B74" s="28">
        <v>0.004016064257028112</v>
      </c>
      <c r="C74" s="29">
        <v>0</v>
      </c>
      <c r="D74" s="29">
        <v>0</v>
      </c>
      <c r="E74" s="29">
        <v>0</v>
      </c>
      <c r="F74" s="29">
        <v>0</v>
      </c>
      <c r="G74" s="30">
        <v>0.0016025641025641025</v>
      </c>
    </row>
    <row r="75" spans="1:7" ht="11.25">
      <c r="A75" s="18" t="s">
        <v>18</v>
      </c>
      <c r="B75" s="28">
        <v>0.0321285140562249</v>
      </c>
      <c r="C75" s="29">
        <v>0.006097560975609756</v>
      </c>
      <c r="D75" s="29">
        <v>0</v>
      </c>
      <c r="E75" s="29">
        <v>0.0392156862745098</v>
      </c>
      <c r="F75" s="29">
        <v>0</v>
      </c>
      <c r="G75" s="30">
        <v>0.017628205128205128</v>
      </c>
    </row>
    <row r="76" spans="1:7" ht="11.25">
      <c r="A76" s="18" t="s">
        <v>19</v>
      </c>
      <c r="B76" s="28">
        <v>0.004016064257028112</v>
      </c>
      <c r="C76" s="29">
        <v>0.006097560975609756</v>
      </c>
      <c r="D76" s="29">
        <v>0</v>
      </c>
      <c r="E76" s="29">
        <v>0</v>
      </c>
      <c r="F76" s="29">
        <v>0</v>
      </c>
      <c r="G76" s="30">
        <v>0.003205128205128205</v>
      </c>
    </row>
    <row r="77" spans="1:7" ht="11.25">
      <c r="A77" s="22" t="s">
        <v>13</v>
      </c>
      <c r="B77" s="23">
        <v>0</v>
      </c>
      <c r="C77" s="24">
        <v>0</v>
      </c>
      <c r="D77" s="24">
        <v>0</v>
      </c>
      <c r="E77" s="24">
        <v>0</v>
      </c>
      <c r="F77" s="24">
        <v>0</v>
      </c>
      <c r="G77" s="25">
        <v>0</v>
      </c>
    </row>
    <row r="78" spans="1:7" ht="11.25">
      <c r="A78" s="18" t="s">
        <v>20</v>
      </c>
      <c r="B78" s="19" t="s">
        <v>58</v>
      </c>
      <c r="C78" s="20" t="s">
        <v>22</v>
      </c>
      <c r="D78" s="20" t="s">
        <v>59</v>
      </c>
      <c r="E78" s="20" t="s">
        <v>60</v>
      </c>
      <c r="F78" s="20" t="s">
        <v>24</v>
      </c>
      <c r="G78" s="21" t="s">
        <v>58</v>
      </c>
    </row>
    <row r="79" spans="1:7" ht="11.25">
      <c r="A79" s="22" t="s">
        <v>25</v>
      </c>
      <c r="B79" s="48">
        <v>22.93</v>
      </c>
      <c r="C79" s="32">
        <v>22.58</v>
      </c>
      <c r="D79" s="26">
        <v>22.66</v>
      </c>
      <c r="E79" s="32">
        <v>22.9</v>
      </c>
      <c r="F79" s="26">
        <v>23.17</v>
      </c>
      <c r="G79" s="27">
        <v>22.76</v>
      </c>
    </row>
    <row r="80" spans="1:7" ht="11.25">
      <c r="A80" s="18" t="s">
        <v>26</v>
      </c>
      <c r="B80" s="28">
        <v>0.6144578313253012</v>
      </c>
      <c r="C80" s="29">
        <v>0.8170731707317073</v>
      </c>
      <c r="D80" s="29">
        <v>0.9173553719008265</v>
      </c>
      <c r="E80" s="29">
        <v>0.9803921568627451</v>
      </c>
      <c r="F80" s="29">
        <v>1</v>
      </c>
      <c r="G80" s="30">
        <v>0.780448717948718</v>
      </c>
    </row>
    <row r="81" spans="1:7" ht="11.25">
      <c r="A81" s="18" t="s">
        <v>27</v>
      </c>
      <c r="B81" s="28">
        <v>0.004016064257028112</v>
      </c>
      <c r="C81" s="29">
        <v>0</v>
      </c>
      <c r="D81" s="29">
        <v>0</v>
      </c>
      <c r="E81" s="29">
        <v>0</v>
      </c>
      <c r="F81" s="29">
        <v>0</v>
      </c>
      <c r="G81" s="30">
        <v>0.0016025641025641025</v>
      </c>
    </row>
    <row r="82" spans="1:7" ht="11.25">
      <c r="A82" s="18" t="s">
        <v>28</v>
      </c>
      <c r="B82" s="28">
        <v>0.25301204819277107</v>
      </c>
      <c r="C82" s="29">
        <v>0</v>
      </c>
      <c r="D82" s="29">
        <v>0.08264462809917356</v>
      </c>
      <c r="E82" s="29">
        <v>0.0196078431372549</v>
      </c>
      <c r="F82" s="29">
        <v>0</v>
      </c>
      <c r="G82" s="30">
        <v>0.11858974358974358</v>
      </c>
    </row>
    <row r="83" spans="1:7" ht="11.25">
      <c r="A83" s="18" t="s">
        <v>29</v>
      </c>
      <c r="B83" s="28">
        <v>0.012048192771084338</v>
      </c>
      <c r="C83" s="29">
        <v>0</v>
      </c>
      <c r="D83" s="29">
        <v>0</v>
      </c>
      <c r="E83" s="29">
        <v>0</v>
      </c>
      <c r="F83" s="29">
        <v>0</v>
      </c>
      <c r="G83" s="30">
        <v>0.004807692307692308</v>
      </c>
    </row>
    <row r="84" spans="1:7" ht="11.25">
      <c r="A84" s="18" t="s">
        <v>30</v>
      </c>
      <c r="B84" s="28">
        <v>0</v>
      </c>
      <c r="C84" s="29">
        <v>0.18292682926829268</v>
      </c>
      <c r="D84" s="29">
        <v>0</v>
      </c>
      <c r="E84" s="29">
        <v>0</v>
      </c>
      <c r="F84" s="29">
        <v>0</v>
      </c>
      <c r="G84" s="30">
        <v>0.04807692307692308</v>
      </c>
    </row>
    <row r="85" spans="1:7" ht="11.25">
      <c r="A85" s="18" t="s">
        <v>31</v>
      </c>
      <c r="B85" s="28">
        <v>0.11646586345381527</v>
      </c>
      <c r="C85" s="29">
        <v>0</v>
      </c>
      <c r="D85" s="29">
        <v>0</v>
      </c>
      <c r="E85" s="29">
        <v>0</v>
      </c>
      <c r="F85" s="29">
        <v>0</v>
      </c>
      <c r="G85" s="30">
        <v>0.046474358974358976</v>
      </c>
    </row>
    <row r="86" spans="1:7" ht="11.25">
      <c r="A86" s="22" t="s">
        <v>13</v>
      </c>
      <c r="B86" s="23">
        <v>0</v>
      </c>
      <c r="C86" s="24">
        <v>0</v>
      </c>
      <c r="D86" s="24">
        <v>0</v>
      </c>
      <c r="E86" s="24">
        <v>0</v>
      </c>
      <c r="F86" s="24">
        <v>0</v>
      </c>
      <c r="G86" s="25">
        <v>0</v>
      </c>
    </row>
    <row r="87" spans="1:7" ht="11.25">
      <c r="A87" s="18" t="s">
        <v>32</v>
      </c>
      <c r="B87" s="19">
        <v>0.5381526104417671</v>
      </c>
      <c r="C87" s="20">
        <v>0.5</v>
      </c>
      <c r="D87" s="20">
        <v>0.628099173553719</v>
      </c>
      <c r="E87" s="20">
        <v>0.6862745098039216</v>
      </c>
      <c r="F87" s="20">
        <v>0.46153846153846156</v>
      </c>
      <c r="G87" s="21">
        <v>0.5528846153846154</v>
      </c>
    </row>
    <row r="88" spans="1:7" ht="11.25">
      <c r="A88" s="18" t="s">
        <v>33</v>
      </c>
      <c r="B88" s="19">
        <v>0.14859437751004015</v>
      </c>
      <c r="C88" s="20">
        <v>0.2073170731707317</v>
      </c>
      <c r="D88" s="20">
        <v>0.09090909090909091</v>
      </c>
      <c r="E88" s="20">
        <v>0.11764705882352941</v>
      </c>
      <c r="F88" s="20">
        <v>0.02564102564102564</v>
      </c>
      <c r="G88" s="21">
        <v>0.14262820512820512</v>
      </c>
    </row>
    <row r="89" spans="1:7" ht="11.25">
      <c r="A89" s="18" t="s">
        <v>34</v>
      </c>
      <c r="B89" s="19">
        <v>0.3132530120481928</v>
      </c>
      <c r="C89" s="20">
        <v>0.2926829268292683</v>
      </c>
      <c r="D89" s="20">
        <v>0.2809917355371901</v>
      </c>
      <c r="E89" s="20">
        <v>0.19607843137254902</v>
      </c>
      <c r="F89" s="20">
        <v>0.5128205128205128</v>
      </c>
      <c r="G89" s="21">
        <v>0.30448717948717946</v>
      </c>
    </row>
    <row r="90" spans="1:7" ht="11.25">
      <c r="A90" s="22" t="s">
        <v>13</v>
      </c>
      <c r="B90" s="34">
        <v>0</v>
      </c>
      <c r="C90" s="35">
        <v>0</v>
      </c>
      <c r="D90" s="35">
        <v>0</v>
      </c>
      <c r="E90" s="35">
        <v>0</v>
      </c>
      <c r="F90" s="35">
        <v>0</v>
      </c>
      <c r="G90" s="36">
        <v>0</v>
      </c>
    </row>
    <row r="91" spans="1:7" ht="11.25">
      <c r="A91" s="18" t="s">
        <v>35</v>
      </c>
      <c r="B91" s="28">
        <v>0.41767068273092367</v>
      </c>
      <c r="C91" s="29">
        <v>0.43902439024390244</v>
      </c>
      <c r="D91" s="29">
        <v>0.45454545454545453</v>
      </c>
      <c r="E91" s="29">
        <v>0.49019607843137253</v>
      </c>
      <c r="F91" s="29">
        <v>0.38461538461538464</v>
      </c>
      <c r="G91" s="30">
        <v>0.4342948717948718</v>
      </c>
    </row>
    <row r="92" spans="1:7" ht="11.25">
      <c r="A92" s="18" t="s">
        <v>36</v>
      </c>
      <c r="B92" s="28">
        <v>0.570281124497992</v>
      </c>
      <c r="C92" s="29">
        <v>0.5609756097560976</v>
      </c>
      <c r="D92" s="29">
        <v>0.5454545454545454</v>
      </c>
      <c r="E92" s="29">
        <v>0.43137254901960786</v>
      </c>
      <c r="F92" s="29">
        <v>0.6153846153846154</v>
      </c>
      <c r="G92" s="30">
        <v>0.5544871794871795</v>
      </c>
    </row>
    <row r="93" spans="1:7" ht="11.25">
      <c r="A93" s="18" t="s">
        <v>37</v>
      </c>
      <c r="B93" s="28">
        <v>0.012048192771084338</v>
      </c>
      <c r="C93" s="29">
        <v>0</v>
      </c>
      <c r="D93" s="29">
        <v>0</v>
      </c>
      <c r="E93" s="29">
        <v>0.0784313725490196</v>
      </c>
      <c r="F93" s="29">
        <v>0</v>
      </c>
      <c r="G93" s="30">
        <v>0.011217948717948718</v>
      </c>
    </row>
    <row r="94" spans="1:7" ht="11.25">
      <c r="A94" s="22" t="s">
        <v>13</v>
      </c>
      <c r="B94" s="23">
        <v>0</v>
      </c>
      <c r="C94" s="24">
        <v>0</v>
      </c>
      <c r="D94" s="24">
        <v>0</v>
      </c>
      <c r="E94" s="24">
        <v>0</v>
      </c>
      <c r="F94" s="24">
        <v>0</v>
      </c>
      <c r="G94" s="25">
        <v>0</v>
      </c>
    </row>
    <row r="95" spans="1:7" ht="11.25">
      <c r="A95" s="18" t="s">
        <v>38</v>
      </c>
      <c r="B95" s="28"/>
      <c r="C95" s="29"/>
      <c r="D95" s="29"/>
      <c r="E95" s="29"/>
      <c r="F95" s="29"/>
      <c r="G95" s="30"/>
    </row>
    <row r="96" spans="1:7" ht="11.25">
      <c r="A96" s="18" t="s">
        <v>40</v>
      </c>
      <c r="B96" s="28">
        <v>0</v>
      </c>
      <c r="C96" s="29">
        <v>0</v>
      </c>
      <c r="D96" s="29">
        <v>0</v>
      </c>
      <c r="E96" s="29">
        <v>0</v>
      </c>
      <c r="F96" s="29">
        <v>0</v>
      </c>
      <c r="G96" s="30">
        <v>0</v>
      </c>
    </row>
    <row r="97" spans="1:7" ht="11.25">
      <c r="A97" s="18" t="s">
        <v>41</v>
      </c>
      <c r="B97" s="28">
        <v>0.4326923076923077</v>
      </c>
      <c r="C97" s="29">
        <v>0.5138888888888888</v>
      </c>
      <c r="D97" s="29">
        <v>0.43636363636363634</v>
      </c>
      <c r="E97" s="29">
        <v>0.48</v>
      </c>
      <c r="F97" s="29">
        <v>0.3333333333333333</v>
      </c>
      <c r="G97" s="30">
        <v>0.45387453874538747</v>
      </c>
    </row>
    <row r="98" spans="1:7" ht="11.25">
      <c r="A98" s="18" t="s">
        <v>42</v>
      </c>
      <c r="B98" s="28">
        <v>0.25961538461538464</v>
      </c>
      <c r="C98" s="29">
        <v>0.3333333333333333</v>
      </c>
      <c r="D98" s="29">
        <v>0.41818181818181815</v>
      </c>
      <c r="E98" s="29">
        <v>0.36</v>
      </c>
      <c r="F98" s="29">
        <v>0.5333333333333333</v>
      </c>
      <c r="G98" s="30">
        <v>0.33579335793357934</v>
      </c>
    </row>
    <row r="99" spans="1:7" ht="11.25">
      <c r="A99" s="18" t="s">
        <v>43</v>
      </c>
      <c r="B99" s="28">
        <v>0.14423076923076922</v>
      </c>
      <c r="C99" s="29">
        <v>0.06944444444444445</v>
      </c>
      <c r="D99" s="29">
        <v>0.09090909090909091</v>
      </c>
      <c r="E99" s="29">
        <v>0.04</v>
      </c>
      <c r="F99" s="29">
        <v>0.13333333333333333</v>
      </c>
      <c r="G99" s="30">
        <v>0.1033210332103321</v>
      </c>
    </row>
    <row r="100" spans="1:7" ht="11.25">
      <c r="A100" s="18" t="s">
        <v>44</v>
      </c>
      <c r="B100" s="28">
        <v>0.028846153846153848</v>
      </c>
      <c r="C100" s="29">
        <v>0.027777777777777776</v>
      </c>
      <c r="D100" s="29">
        <v>0.01818181818181818</v>
      </c>
      <c r="E100" s="29">
        <v>0</v>
      </c>
      <c r="F100" s="29">
        <v>0</v>
      </c>
      <c r="G100" s="30">
        <v>0.02214022140221402</v>
      </c>
    </row>
    <row r="101" spans="1:7" ht="11.25">
      <c r="A101" s="18" t="s">
        <v>45</v>
      </c>
      <c r="B101" s="28">
        <v>0.009615384615384616</v>
      </c>
      <c r="C101" s="29">
        <v>0.013888888888888888</v>
      </c>
      <c r="D101" s="29">
        <v>0</v>
      </c>
      <c r="E101" s="29">
        <v>0.04</v>
      </c>
      <c r="F101" s="29">
        <v>0</v>
      </c>
      <c r="G101" s="30">
        <v>0.01107011070110701</v>
      </c>
    </row>
    <row r="102" spans="1:7" ht="11.25">
      <c r="A102" s="18" t="s">
        <v>46</v>
      </c>
      <c r="B102" s="28">
        <v>0</v>
      </c>
      <c r="C102" s="29">
        <v>0.013888888888888888</v>
      </c>
      <c r="D102" s="29">
        <v>0</v>
      </c>
      <c r="E102" s="29">
        <v>0</v>
      </c>
      <c r="F102" s="29">
        <v>0</v>
      </c>
      <c r="G102" s="30">
        <v>0.0036900369003690036</v>
      </c>
    </row>
    <row r="103" spans="1:7" ht="11.25">
      <c r="A103" s="18" t="s">
        <v>47</v>
      </c>
      <c r="B103" s="28">
        <v>0</v>
      </c>
      <c r="C103" s="29">
        <v>0</v>
      </c>
      <c r="D103" s="29">
        <v>0</v>
      </c>
      <c r="E103" s="29">
        <v>0.04</v>
      </c>
      <c r="F103" s="29">
        <v>0</v>
      </c>
      <c r="G103" s="30">
        <v>0.0036900369003690036</v>
      </c>
    </row>
    <row r="104" spans="1:7" ht="11.25">
      <c r="A104" s="18" t="s">
        <v>48</v>
      </c>
      <c r="B104" s="28">
        <v>0.125</v>
      </c>
      <c r="C104" s="29">
        <v>0.027777777777777776</v>
      </c>
      <c r="D104" s="29">
        <v>0.03636363636363636</v>
      </c>
      <c r="E104" s="29">
        <v>0.04</v>
      </c>
      <c r="F104" s="29">
        <v>0</v>
      </c>
      <c r="G104" s="30">
        <v>0.06642066420664207</v>
      </c>
    </row>
    <row r="105" spans="1:7" ht="11.25">
      <c r="A105" s="22" t="s">
        <v>13</v>
      </c>
      <c r="B105" s="23">
        <v>0</v>
      </c>
      <c r="C105" s="24">
        <v>0</v>
      </c>
      <c r="D105" s="24">
        <v>0</v>
      </c>
      <c r="E105" s="24">
        <v>0</v>
      </c>
      <c r="F105" s="24">
        <v>0</v>
      </c>
      <c r="G105" s="25">
        <v>0</v>
      </c>
    </row>
    <row r="106" spans="1:7" ht="11.25">
      <c r="A106" s="37" t="s">
        <v>49</v>
      </c>
      <c r="B106" s="19"/>
      <c r="C106" s="20"/>
      <c r="D106" s="20"/>
      <c r="E106" s="20"/>
      <c r="F106" s="20"/>
      <c r="G106" s="21"/>
    </row>
    <row r="107" spans="1:7" ht="11.25">
      <c r="A107" s="18" t="s">
        <v>50</v>
      </c>
      <c r="B107" s="28">
        <v>0.20422535211267606</v>
      </c>
      <c r="C107" s="29">
        <v>0.29347826086956524</v>
      </c>
      <c r="D107" s="29">
        <v>0.25757575757575757</v>
      </c>
      <c r="E107" s="29">
        <v>0.13636363636363635</v>
      </c>
      <c r="F107" s="29">
        <v>0.20833333333333334</v>
      </c>
      <c r="G107" s="30">
        <v>0.23410404624277456</v>
      </c>
    </row>
    <row r="108" spans="1:7" ht="11.25">
      <c r="A108" s="18" t="s">
        <v>51</v>
      </c>
      <c r="B108" s="28">
        <v>0.4084507042253521</v>
      </c>
      <c r="C108" s="29">
        <v>0.22826086956521738</v>
      </c>
      <c r="D108" s="29">
        <v>0.45454545454545453</v>
      </c>
      <c r="E108" s="29">
        <v>0.18181818181818182</v>
      </c>
      <c r="F108" s="29">
        <v>0.4583333333333333</v>
      </c>
      <c r="G108" s="30">
        <v>0.3583815028901734</v>
      </c>
    </row>
    <row r="109" spans="1:7" ht="11.25">
      <c r="A109" s="18" t="s">
        <v>41</v>
      </c>
      <c r="B109" s="28">
        <v>0.19014084507042253</v>
      </c>
      <c r="C109" s="29">
        <v>0.21739130434782608</v>
      </c>
      <c r="D109" s="29">
        <v>0.16666666666666666</v>
      </c>
      <c r="E109" s="29">
        <v>0.5</v>
      </c>
      <c r="F109" s="29">
        <v>0.125</v>
      </c>
      <c r="G109" s="30">
        <v>0.20809248554913296</v>
      </c>
    </row>
    <row r="110" spans="1:7" ht="11.25">
      <c r="A110" s="18" t="s">
        <v>42</v>
      </c>
      <c r="B110" s="28">
        <v>0.07746478873239436</v>
      </c>
      <c r="C110" s="29">
        <v>0.06521739130434782</v>
      </c>
      <c r="D110" s="29">
        <v>0.045454545454545456</v>
      </c>
      <c r="E110" s="29">
        <v>0.09090909090909091</v>
      </c>
      <c r="F110" s="29">
        <v>0.08333333333333333</v>
      </c>
      <c r="G110" s="30">
        <v>0.06936416184971098</v>
      </c>
    </row>
    <row r="111" spans="1:7" ht="11.25">
      <c r="A111" s="18" t="s">
        <v>43</v>
      </c>
      <c r="B111" s="28">
        <v>0.035211267605633804</v>
      </c>
      <c r="C111" s="29">
        <v>0.10869565217391304</v>
      </c>
      <c r="D111" s="29">
        <v>0.015151515151515152</v>
      </c>
      <c r="E111" s="29">
        <v>0</v>
      </c>
      <c r="F111" s="29">
        <v>0.041666666666666664</v>
      </c>
      <c r="G111" s="30">
        <v>0.049132947976878616</v>
      </c>
    </row>
    <row r="112" spans="1:7" ht="11.25">
      <c r="A112" s="18" t="s">
        <v>44</v>
      </c>
      <c r="B112" s="28">
        <v>0.007042253521126761</v>
      </c>
      <c r="C112" s="29">
        <v>0</v>
      </c>
      <c r="D112" s="29">
        <v>0.015151515151515152</v>
      </c>
      <c r="E112" s="29">
        <v>0.045454545454545456</v>
      </c>
      <c r="F112" s="29">
        <v>0</v>
      </c>
      <c r="G112" s="30">
        <v>0.008670520231213872</v>
      </c>
    </row>
    <row r="113" spans="1:7" ht="11.25">
      <c r="A113" s="18" t="s">
        <v>45</v>
      </c>
      <c r="B113" s="28">
        <v>0</v>
      </c>
      <c r="C113" s="29">
        <v>0.010869565217391304</v>
      </c>
      <c r="D113" s="29">
        <v>0.015151515151515152</v>
      </c>
      <c r="E113" s="29">
        <v>0</v>
      </c>
      <c r="F113" s="29">
        <v>0</v>
      </c>
      <c r="G113" s="30">
        <v>0.005780346820809248</v>
      </c>
    </row>
    <row r="114" spans="1:7" ht="11.25">
      <c r="A114" s="18" t="s">
        <v>46</v>
      </c>
      <c r="B114" s="28">
        <v>0</v>
      </c>
      <c r="C114" s="29">
        <v>0</v>
      </c>
      <c r="D114" s="29">
        <v>0</v>
      </c>
      <c r="E114" s="29">
        <v>0</v>
      </c>
      <c r="F114" s="29">
        <v>0.041666666666666664</v>
      </c>
      <c r="G114" s="30">
        <v>0.002890173410404624</v>
      </c>
    </row>
    <row r="115" spans="1:7" ht="11.25">
      <c r="A115" s="18" t="s">
        <v>52</v>
      </c>
      <c r="B115" s="28">
        <v>0.07746478873239436</v>
      </c>
      <c r="C115" s="29">
        <v>0.07608695652173914</v>
      </c>
      <c r="D115" s="29">
        <v>0.030303030303030304</v>
      </c>
      <c r="E115" s="29">
        <v>0.045454545454545456</v>
      </c>
      <c r="F115" s="29">
        <v>0.041666666666666664</v>
      </c>
      <c r="G115" s="30">
        <v>0.06358381502890173</v>
      </c>
    </row>
    <row r="116" spans="1:7" ht="11.25">
      <c r="A116" s="22" t="s">
        <v>13</v>
      </c>
      <c r="B116" s="23">
        <v>0</v>
      </c>
      <c r="C116" s="24">
        <v>0</v>
      </c>
      <c r="D116" s="24">
        <v>0</v>
      </c>
      <c r="E116" s="24">
        <v>0</v>
      </c>
      <c r="F116" s="24">
        <v>0</v>
      </c>
      <c r="G116" s="25">
        <v>0</v>
      </c>
    </row>
    <row r="117" spans="1:7" ht="11.25">
      <c r="A117" s="18" t="s">
        <v>53</v>
      </c>
      <c r="B117" s="38">
        <v>3.23527</v>
      </c>
      <c r="C117" s="39">
        <v>3.05704</v>
      </c>
      <c r="D117" s="39">
        <v>3.37855</v>
      </c>
      <c r="E117" s="39">
        <v>3.00686</v>
      </c>
      <c r="F117" s="39">
        <v>3.40877</v>
      </c>
      <c r="G117" s="40">
        <v>3.20839</v>
      </c>
    </row>
    <row r="118" spans="1:7" ht="11.25">
      <c r="A118" s="41" t="s">
        <v>54</v>
      </c>
      <c r="B118" s="42">
        <v>0.47735</v>
      </c>
      <c r="C118" s="43">
        <v>0.43988</v>
      </c>
      <c r="D118" s="43">
        <v>0.44269</v>
      </c>
      <c r="E118" s="43">
        <v>0.47471</v>
      </c>
      <c r="F118" s="43">
        <v>0.33267</v>
      </c>
      <c r="G118" s="44">
        <v>0.47085</v>
      </c>
    </row>
    <row r="119" spans="1:7" ht="11.25">
      <c r="A119" s="45" t="s">
        <v>55</v>
      </c>
      <c r="B119" s="46"/>
      <c r="C119" s="46"/>
      <c r="D119" s="46"/>
      <c r="E119" s="46"/>
      <c r="F119" s="46"/>
      <c r="G119" s="47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A1">
      <selection activeCell="L2" sqref="L2"/>
    </sheetView>
  </sheetViews>
  <sheetFormatPr defaultColWidth="9.140625" defaultRowHeight="12.75"/>
  <cols>
    <col min="1" max="9" width="1.1484375" style="105" customWidth="1"/>
    <col min="10" max="16384" width="9.140625" style="95" customWidth="1"/>
  </cols>
  <sheetData>
    <row r="1" spans="10:29" ht="26.25">
      <c r="J1" s="96" t="s">
        <v>73</v>
      </c>
      <c r="K1" s="97"/>
      <c r="L1" s="97"/>
      <c r="M1" s="97"/>
      <c r="N1" s="97"/>
      <c r="O1" s="97"/>
      <c r="P1" s="97"/>
      <c r="Q1" s="97"/>
      <c r="R1" s="97"/>
      <c r="S1" s="97"/>
      <c r="T1" s="96" t="s">
        <v>73</v>
      </c>
      <c r="U1" s="97"/>
      <c r="V1" s="97"/>
      <c r="W1" s="97"/>
      <c r="X1" s="97"/>
      <c r="Y1" s="97"/>
      <c r="Z1" s="97"/>
      <c r="AA1" s="97"/>
      <c r="AB1" s="97"/>
      <c r="AC1" s="97"/>
    </row>
    <row r="2" spans="10:29" ht="23.25">
      <c r="J2" s="98" t="s">
        <v>74</v>
      </c>
      <c r="K2" s="99"/>
      <c r="L2" s="99"/>
      <c r="M2" s="99"/>
      <c r="N2" s="99"/>
      <c r="O2" s="99"/>
      <c r="P2" s="99"/>
      <c r="Q2" s="99"/>
      <c r="R2" s="99"/>
      <c r="S2" s="99"/>
      <c r="T2" s="98" t="s">
        <v>95</v>
      </c>
      <c r="U2" s="99"/>
      <c r="V2" s="99"/>
      <c r="W2" s="99"/>
      <c r="X2" s="99"/>
      <c r="Y2" s="99"/>
      <c r="Z2" s="99"/>
      <c r="AA2" s="99"/>
      <c r="AB2" s="99"/>
      <c r="AC2" s="99"/>
    </row>
    <row r="3" ht="12.75">
      <c r="A3" s="105" t="s">
        <v>75</v>
      </c>
    </row>
    <row r="4" ht="12.75"/>
    <row r="5" ht="12.75"/>
    <row r="6" ht="12.75"/>
    <row r="7" spans="2:8" ht="12.75">
      <c r="B7" s="106" t="s">
        <v>5</v>
      </c>
      <c r="C7" s="106" t="s">
        <v>6</v>
      </c>
      <c r="D7" s="107" t="s">
        <v>7</v>
      </c>
      <c r="E7" s="107" t="s">
        <v>8</v>
      </c>
      <c r="F7" s="107" t="s">
        <v>9</v>
      </c>
      <c r="G7" s="107"/>
      <c r="H7" s="107" t="s">
        <v>10</v>
      </c>
    </row>
    <row r="8" spans="1:8" ht="12.75">
      <c r="A8" s="103" t="s">
        <v>11</v>
      </c>
      <c r="B8" s="104">
        <v>164</v>
      </c>
      <c r="C8" s="104">
        <v>104</v>
      </c>
      <c r="D8" s="104">
        <v>107</v>
      </c>
      <c r="E8" s="104">
        <v>6</v>
      </c>
      <c r="F8" s="104">
        <v>37</v>
      </c>
      <c r="G8" s="104" t="s">
        <v>39</v>
      </c>
      <c r="H8" s="104">
        <v>418</v>
      </c>
    </row>
    <row r="9" spans="1:8" ht="12.75">
      <c r="A9" s="103" t="s">
        <v>12</v>
      </c>
      <c r="B9" s="104">
        <v>85</v>
      </c>
      <c r="C9" s="104">
        <v>60</v>
      </c>
      <c r="D9" s="104">
        <v>14</v>
      </c>
      <c r="E9" s="104">
        <v>45</v>
      </c>
      <c r="F9" s="104">
        <v>2</v>
      </c>
      <c r="G9" s="104" t="s">
        <v>39</v>
      </c>
      <c r="H9" s="104">
        <v>206</v>
      </c>
    </row>
    <row r="10" ht="12.75">
      <c r="H10" s="105">
        <v>624</v>
      </c>
    </row>
    <row r="11" ht="12.75"/>
    <row r="12" ht="12.75"/>
    <row r="13" ht="12.75"/>
    <row r="14" ht="12.75"/>
    <row r="15" spans="1:8" ht="12.75">
      <c r="A15" s="103" t="s">
        <v>14</v>
      </c>
      <c r="B15" s="104">
        <v>221</v>
      </c>
      <c r="C15" s="104">
        <v>146</v>
      </c>
      <c r="D15" s="104">
        <v>110</v>
      </c>
      <c r="E15" s="104">
        <v>48</v>
      </c>
      <c r="F15" s="104">
        <v>33</v>
      </c>
      <c r="G15" s="104"/>
      <c r="H15" s="104">
        <v>558</v>
      </c>
    </row>
    <row r="16" spans="1:8" ht="12.75">
      <c r="A16" s="103" t="s">
        <v>15</v>
      </c>
      <c r="B16" s="104">
        <v>15</v>
      </c>
      <c r="C16" s="104">
        <v>14</v>
      </c>
      <c r="D16" s="104">
        <v>10</v>
      </c>
      <c r="E16" s="104">
        <v>0</v>
      </c>
      <c r="F16" s="104">
        <v>5</v>
      </c>
      <c r="G16" s="104"/>
      <c r="H16" s="104">
        <v>44</v>
      </c>
    </row>
    <row r="17" spans="1:8" ht="12.75">
      <c r="A17" s="103" t="s">
        <v>16</v>
      </c>
      <c r="B17" s="104">
        <v>3</v>
      </c>
      <c r="C17" s="104">
        <v>2</v>
      </c>
      <c r="D17" s="104">
        <v>1</v>
      </c>
      <c r="E17" s="104">
        <v>1</v>
      </c>
      <c r="F17" s="104">
        <v>1</v>
      </c>
      <c r="G17" s="104"/>
      <c r="H17" s="104">
        <v>8</v>
      </c>
    </row>
    <row r="18" spans="1:8" ht="12.75">
      <c r="A18" s="103" t="s">
        <v>17</v>
      </c>
      <c r="B18" s="104">
        <v>1</v>
      </c>
      <c r="C18" s="104">
        <v>0</v>
      </c>
      <c r="D18" s="104">
        <v>0</v>
      </c>
      <c r="E18" s="104">
        <v>0</v>
      </c>
      <c r="F18" s="104">
        <v>0</v>
      </c>
      <c r="G18" s="104"/>
      <c r="H18" s="104">
        <v>1</v>
      </c>
    </row>
    <row r="19" spans="1:8" ht="12.75">
      <c r="A19" s="103" t="s">
        <v>18</v>
      </c>
      <c r="B19" s="104">
        <v>8</v>
      </c>
      <c r="C19" s="104">
        <v>1</v>
      </c>
      <c r="D19" s="104">
        <v>0</v>
      </c>
      <c r="E19" s="104">
        <v>2</v>
      </c>
      <c r="F19" s="104">
        <v>0</v>
      </c>
      <c r="G19" s="104"/>
      <c r="H19" s="104">
        <v>11</v>
      </c>
    </row>
    <row r="20" spans="1:8" ht="12.75">
      <c r="A20" s="103" t="s">
        <v>19</v>
      </c>
      <c r="B20" s="104">
        <v>1</v>
      </c>
      <c r="C20" s="104">
        <v>1</v>
      </c>
      <c r="D20" s="104">
        <v>0</v>
      </c>
      <c r="E20" s="104">
        <v>0</v>
      </c>
      <c r="F20" s="104">
        <v>0</v>
      </c>
      <c r="G20" s="104"/>
      <c r="H20" s="104">
        <v>2</v>
      </c>
    </row>
    <row r="21" spans="1:8" ht="12.75">
      <c r="A21" s="103" t="s">
        <v>76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H21" s="105">
        <v>624</v>
      </c>
    </row>
    <row r="22" ht="12.75"/>
    <row r="23" spans="1:8" ht="12.75">
      <c r="A23" s="108" t="s">
        <v>14</v>
      </c>
      <c r="B23" s="105">
        <v>221</v>
      </c>
      <c r="C23" s="105">
        <v>146</v>
      </c>
      <c r="D23" s="105">
        <v>110</v>
      </c>
      <c r="E23" s="105">
        <v>48</v>
      </c>
      <c r="F23" s="105">
        <v>33</v>
      </c>
      <c r="G23" s="105">
        <v>0</v>
      </c>
      <c r="H23" s="105">
        <v>558</v>
      </c>
    </row>
    <row r="24" spans="1:8" ht="12.75">
      <c r="A24" s="108" t="s">
        <v>77</v>
      </c>
      <c r="B24" s="105">
        <v>15</v>
      </c>
      <c r="C24" s="105">
        <v>14</v>
      </c>
      <c r="D24" s="105">
        <v>10</v>
      </c>
      <c r="E24" s="105">
        <v>0</v>
      </c>
      <c r="F24" s="105">
        <v>5</v>
      </c>
      <c r="G24" s="105">
        <v>0</v>
      </c>
      <c r="H24" s="105">
        <v>44</v>
      </c>
    </row>
    <row r="25" spans="1:8" ht="12.75">
      <c r="A25" s="108" t="s">
        <v>78</v>
      </c>
      <c r="B25" s="105">
        <v>13</v>
      </c>
      <c r="C25" s="105">
        <v>4</v>
      </c>
      <c r="D25" s="105">
        <v>1</v>
      </c>
      <c r="E25" s="105">
        <v>3</v>
      </c>
      <c r="F25" s="105">
        <v>1</v>
      </c>
      <c r="G25" s="105">
        <v>0</v>
      </c>
      <c r="H25" s="105">
        <v>22</v>
      </c>
    </row>
    <row r="26" ht="12.75">
      <c r="H26" s="105">
        <v>624</v>
      </c>
    </row>
    <row r="27" ht="12.75">
      <c r="A27" s="105" t="s">
        <v>79</v>
      </c>
    </row>
    <row r="28" spans="1:8" ht="12.75">
      <c r="A28" s="109" t="s">
        <v>80</v>
      </c>
      <c r="B28" s="109">
        <v>154</v>
      </c>
      <c r="C28" s="109">
        <v>119</v>
      </c>
      <c r="D28" s="109">
        <v>89</v>
      </c>
      <c r="E28" s="109">
        <v>35</v>
      </c>
      <c r="F28" s="109">
        <v>22</v>
      </c>
      <c r="G28" s="109"/>
      <c r="H28" s="109">
        <v>419</v>
      </c>
    </row>
    <row r="29" spans="1:8" ht="12.75">
      <c r="A29" s="109" t="s">
        <v>81</v>
      </c>
      <c r="B29" s="109">
        <v>52</v>
      </c>
      <c r="C29" s="109">
        <v>22</v>
      </c>
      <c r="D29" s="109">
        <v>16</v>
      </c>
      <c r="E29" s="109">
        <v>9</v>
      </c>
      <c r="F29" s="109">
        <v>3</v>
      </c>
      <c r="G29" s="109"/>
      <c r="H29" s="109">
        <v>102</v>
      </c>
    </row>
    <row r="30" spans="1:8" ht="12.75">
      <c r="A30" s="109" t="s">
        <v>82</v>
      </c>
      <c r="B30" s="109">
        <v>16</v>
      </c>
      <c r="C30" s="109">
        <v>8</v>
      </c>
      <c r="D30" s="109">
        <v>6</v>
      </c>
      <c r="E30" s="109">
        <v>3</v>
      </c>
      <c r="F30" s="109">
        <v>3</v>
      </c>
      <c r="G30" s="109"/>
      <c r="H30" s="109">
        <v>36</v>
      </c>
    </row>
    <row r="31" spans="1:8" ht="12.75">
      <c r="A31" s="109" t="s">
        <v>83</v>
      </c>
      <c r="B31" s="109">
        <v>27</v>
      </c>
      <c r="C31" s="109">
        <v>15</v>
      </c>
      <c r="D31" s="109">
        <v>10</v>
      </c>
      <c r="E31" s="109">
        <v>4</v>
      </c>
      <c r="F31" s="109">
        <v>11</v>
      </c>
      <c r="G31" s="109"/>
      <c r="H31" s="109">
        <v>67</v>
      </c>
    </row>
    <row r="32" spans="2:8" ht="12.75">
      <c r="B32" s="105">
        <v>249</v>
      </c>
      <c r="C32" s="105">
        <v>164</v>
      </c>
      <c r="D32" s="105">
        <v>121</v>
      </c>
      <c r="E32" s="105">
        <v>51</v>
      </c>
      <c r="F32" s="105">
        <v>39</v>
      </c>
      <c r="H32" s="105">
        <v>624</v>
      </c>
    </row>
    <row r="33" ht="12.75"/>
    <row r="34" spans="1:8" ht="12.75">
      <c r="A34" s="103" t="s">
        <v>84</v>
      </c>
      <c r="B34" s="104">
        <v>104</v>
      </c>
      <c r="C34" s="104">
        <v>72</v>
      </c>
      <c r="D34" s="104">
        <v>55</v>
      </c>
      <c r="E34" s="104">
        <v>25</v>
      </c>
      <c r="F34" s="104">
        <v>15</v>
      </c>
      <c r="G34" s="104"/>
      <c r="H34" s="104">
        <v>271</v>
      </c>
    </row>
    <row r="35" spans="1:8" ht="12.75">
      <c r="A35" s="103" t="s">
        <v>85</v>
      </c>
      <c r="B35" s="104">
        <v>142</v>
      </c>
      <c r="C35" s="104">
        <v>92</v>
      </c>
      <c r="D35" s="104">
        <v>66</v>
      </c>
      <c r="E35" s="104">
        <v>22</v>
      </c>
      <c r="F35" s="104">
        <v>24</v>
      </c>
      <c r="G35" s="104"/>
      <c r="H35" s="104">
        <v>346</v>
      </c>
    </row>
    <row r="36" spans="1:8" ht="12.75">
      <c r="A36" s="103" t="s">
        <v>86</v>
      </c>
      <c r="B36" s="104">
        <v>3</v>
      </c>
      <c r="C36" s="104">
        <v>0</v>
      </c>
      <c r="D36" s="104">
        <v>0</v>
      </c>
      <c r="E36" s="104">
        <v>4</v>
      </c>
      <c r="F36" s="104">
        <v>0</v>
      </c>
      <c r="G36" s="104"/>
      <c r="H36" s="104">
        <v>7</v>
      </c>
    </row>
    <row r="37" spans="1:8" ht="12.75">
      <c r="A37" s="103"/>
      <c r="B37" s="110"/>
      <c r="C37" s="104"/>
      <c r="D37" s="104"/>
      <c r="E37" s="104"/>
      <c r="F37" s="104"/>
      <c r="G37" s="104"/>
      <c r="H37" s="104">
        <v>624</v>
      </c>
    </row>
    <row r="38" ht="12.75"/>
    <row r="39" ht="12.75">
      <c r="A39" s="103" t="s">
        <v>38</v>
      </c>
    </row>
    <row r="40" spans="1:8" ht="12.75">
      <c r="A40" s="103" t="s">
        <v>40</v>
      </c>
      <c r="B40" s="104">
        <v>0</v>
      </c>
      <c r="C40" s="104">
        <v>0</v>
      </c>
      <c r="D40" s="104">
        <v>0</v>
      </c>
      <c r="E40" s="104">
        <v>0</v>
      </c>
      <c r="F40" s="104">
        <v>0</v>
      </c>
      <c r="G40" s="104"/>
      <c r="H40" s="104">
        <v>0</v>
      </c>
    </row>
    <row r="41" spans="1:8" ht="12.75">
      <c r="A41" s="103" t="s">
        <v>41</v>
      </c>
      <c r="B41" s="104">
        <v>45</v>
      </c>
      <c r="C41" s="104">
        <v>37</v>
      </c>
      <c r="D41" s="104">
        <v>24</v>
      </c>
      <c r="E41" s="104">
        <v>12</v>
      </c>
      <c r="F41" s="104">
        <v>5</v>
      </c>
      <c r="G41" s="104"/>
      <c r="H41" s="104">
        <v>123</v>
      </c>
    </row>
    <row r="42" spans="1:8" ht="12.75">
      <c r="A42" s="103" t="s">
        <v>42</v>
      </c>
      <c r="B42" s="104">
        <v>27</v>
      </c>
      <c r="C42" s="104">
        <v>24</v>
      </c>
      <c r="D42" s="104">
        <v>23</v>
      </c>
      <c r="E42" s="104">
        <v>9</v>
      </c>
      <c r="F42" s="104">
        <v>8</v>
      </c>
      <c r="G42" s="104"/>
      <c r="H42" s="104">
        <v>91</v>
      </c>
    </row>
    <row r="43" spans="1:8" ht="12.75">
      <c r="A43" s="103" t="s">
        <v>43</v>
      </c>
      <c r="B43" s="104">
        <v>15</v>
      </c>
      <c r="C43" s="104">
        <v>5</v>
      </c>
      <c r="D43" s="104">
        <v>5</v>
      </c>
      <c r="E43" s="104">
        <v>1</v>
      </c>
      <c r="F43" s="104">
        <v>2</v>
      </c>
      <c r="G43" s="104"/>
      <c r="H43" s="104">
        <v>28</v>
      </c>
    </row>
    <row r="44" spans="1:8" ht="12.75">
      <c r="A44" s="103" t="s">
        <v>44</v>
      </c>
      <c r="B44" s="104">
        <v>3</v>
      </c>
      <c r="C44" s="104">
        <v>2</v>
      </c>
      <c r="D44" s="104">
        <v>1</v>
      </c>
      <c r="E44" s="104">
        <v>0</v>
      </c>
      <c r="F44" s="104">
        <v>0</v>
      </c>
      <c r="G44" s="104"/>
      <c r="H44" s="104">
        <v>6</v>
      </c>
    </row>
    <row r="45" spans="1:8" ht="12.75">
      <c r="A45" s="103" t="s">
        <v>45</v>
      </c>
      <c r="B45" s="104">
        <v>1</v>
      </c>
      <c r="C45" s="104">
        <v>1</v>
      </c>
      <c r="D45" s="104">
        <v>0</v>
      </c>
      <c r="E45" s="104">
        <v>1</v>
      </c>
      <c r="F45" s="104">
        <v>0</v>
      </c>
      <c r="G45" s="104"/>
      <c r="H45" s="104">
        <v>3</v>
      </c>
    </row>
    <row r="46" spans="1:8" ht="12.75">
      <c r="A46" s="103" t="s">
        <v>46</v>
      </c>
      <c r="B46" s="104">
        <v>0</v>
      </c>
      <c r="C46" s="104">
        <v>1</v>
      </c>
      <c r="D46" s="104">
        <v>0</v>
      </c>
      <c r="E46" s="104">
        <v>0</v>
      </c>
      <c r="F46" s="104">
        <v>0</v>
      </c>
      <c r="G46" s="104"/>
      <c r="H46" s="104">
        <v>1</v>
      </c>
    </row>
    <row r="47" spans="1:8" ht="12.75">
      <c r="A47" s="103" t="s">
        <v>47</v>
      </c>
      <c r="B47" s="104">
        <v>0</v>
      </c>
      <c r="C47" s="104">
        <v>0</v>
      </c>
      <c r="D47" s="104">
        <v>0</v>
      </c>
      <c r="E47" s="104">
        <v>1</v>
      </c>
      <c r="F47" s="104">
        <v>0</v>
      </c>
      <c r="G47" s="104"/>
      <c r="H47" s="104">
        <v>1</v>
      </c>
    </row>
    <row r="48" spans="1:9" ht="12.75">
      <c r="A48" s="109" t="s">
        <v>48</v>
      </c>
      <c r="B48" s="104">
        <v>13</v>
      </c>
      <c r="C48" s="104">
        <v>2</v>
      </c>
      <c r="D48" s="104">
        <v>2</v>
      </c>
      <c r="E48" s="104">
        <v>1</v>
      </c>
      <c r="F48" s="104">
        <v>0</v>
      </c>
      <c r="H48" s="104">
        <v>18</v>
      </c>
      <c r="I48" s="105">
        <v>271</v>
      </c>
    </row>
    <row r="49" spans="2:8" ht="12.75">
      <c r="B49" s="105">
        <v>104</v>
      </c>
      <c r="H49" s="105">
        <v>271</v>
      </c>
    </row>
    <row r="50" spans="1:8" ht="12.75">
      <c r="A50" s="109" t="s">
        <v>87</v>
      </c>
      <c r="B50" s="105">
        <v>72</v>
      </c>
      <c r="C50" s="105">
        <v>61</v>
      </c>
      <c r="D50" s="105">
        <v>47</v>
      </c>
      <c r="E50" s="105">
        <v>21</v>
      </c>
      <c r="F50" s="105">
        <v>13</v>
      </c>
      <c r="H50" s="105">
        <v>214</v>
      </c>
    </row>
    <row r="51" spans="1:8" ht="12.75">
      <c r="A51" s="109" t="s">
        <v>88</v>
      </c>
      <c r="B51" s="105">
        <v>19</v>
      </c>
      <c r="C51" s="105">
        <v>9</v>
      </c>
      <c r="D51" s="105">
        <v>6</v>
      </c>
      <c r="E51" s="105">
        <v>2</v>
      </c>
      <c r="F51" s="105">
        <v>2</v>
      </c>
      <c r="H51" s="105">
        <v>38</v>
      </c>
    </row>
    <row r="52" spans="1:8" ht="12.75">
      <c r="A52" s="109" t="s">
        <v>89</v>
      </c>
      <c r="B52" s="105">
        <v>13</v>
      </c>
      <c r="C52" s="105">
        <v>2</v>
      </c>
      <c r="D52" s="105">
        <v>2</v>
      </c>
      <c r="E52" s="105">
        <v>2</v>
      </c>
      <c r="F52" s="105">
        <v>0</v>
      </c>
      <c r="H52" s="105">
        <v>19</v>
      </c>
    </row>
    <row r="53" spans="2:8" ht="12.75">
      <c r="B53" s="105">
        <v>104</v>
      </c>
      <c r="C53" s="105">
        <v>72</v>
      </c>
      <c r="D53" s="105">
        <v>55</v>
      </c>
      <c r="E53" s="105">
        <v>25</v>
      </c>
      <c r="F53" s="105">
        <v>15</v>
      </c>
      <c r="H53" s="105">
        <v>271</v>
      </c>
    </row>
    <row r="56" ht="12.75">
      <c r="A56" s="103" t="s">
        <v>90</v>
      </c>
    </row>
    <row r="57" spans="1:8" ht="12.75">
      <c r="A57" s="103" t="s">
        <v>91</v>
      </c>
      <c r="B57" s="104">
        <v>29</v>
      </c>
      <c r="C57" s="104">
        <v>27</v>
      </c>
      <c r="D57" s="104">
        <v>17</v>
      </c>
      <c r="E57" s="104">
        <v>3</v>
      </c>
      <c r="F57" s="104">
        <v>5</v>
      </c>
      <c r="G57" s="104"/>
      <c r="H57" s="104">
        <v>81</v>
      </c>
    </row>
    <row r="58" spans="1:8" ht="12.75">
      <c r="A58" s="103" t="s">
        <v>51</v>
      </c>
      <c r="B58" s="104">
        <v>58</v>
      </c>
      <c r="C58" s="104">
        <v>21</v>
      </c>
      <c r="D58" s="104">
        <v>30</v>
      </c>
      <c r="E58" s="104">
        <v>4</v>
      </c>
      <c r="F58" s="104">
        <v>11</v>
      </c>
      <c r="G58" s="104"/>
      <c r="H58" s="104">
        <v>124</v>
      </c>
    </row>
    <row r="59" spans="1:8" ht="12.75">
      <c r="A59" s="103" t="s">
        <v>41</v>
      </c>
      <c r="B59" s="104">
        <v>27</v>
      </c>
      <c r="C59" s="104">
        <v>20</v>
      </c>
      <c r="D59" s="104">
        <v>11</v>
      </c>
      <c r="E59" s="104">
        <v>11</v>
      </c>
      <c r="F59" s="104">
        <v>3</v>
      </c>
      <c r="G59" s="104"/>
      <c r="H59" s="104">
        <v>72</v>
      </c>
    </row>
    <row r="60" spans="1:8" ht="12.75">
      <c r="A60" s="103" t="s">
        <v>42</v>
      </c>
      <c r="B60" s="104">
        <v>11</v>
      </c>
      <c r="C60" s="104">
        <v>6</v>
      </c>
      <c r="D60" s="104">
        <v>3</v>
      </c>
      <c r="E60" s="104">
        <v>2</v>
      </c>
      <c r="F60" s="104">
        <v>2</v>
      </c>
      <c r="G60" s="104"/>
      <c r="H60" s="104">
        <v>24</v>
      </c>
    </row>
    <row r="61" spans="1:8" ht="12.75">
      <c r="A61" s="103" t="s">
        <v>43</v>
      </c>
      <c r="B61" s="104">
        <v>5</v>
      </c>
      <c r="C61" s="104">
        <v>10</v>
      </c>
      <c r="D61" s="104">
        <v>1</v>
      </c>
      <c r="E61" s="104">
        <v>0</v>
      </c>
      <c r="F61" s="104">
        <v>1</v>
      </c>
      <c r="G61" s="104"/>
      <c r="H61" s="104">
        <v>17</v>
      </c>
    </row>
    <row r="62" spans="1:8" ht="12.75">
      <c r="A62" s="103" t="s">
        <v>44</v>
      </c>
      <c r="B62" s="104">
        <v>1</v>
      </c>
      <c r="C62" s="104">
        <v>0</v>
      </c>
      <c r="D62" s="104">
        <v>1</v>
      </c>
      <c r="E62" s="104">
        <v>1</v>
      </c>
      <c r="F62" s="104">
        <v>0</v>
      </c>
      <c r="G62" s="104"/>
      <c r="H62" s="104">
        <v>3</v>
      </c>
    </row>
    <row r="63" spans="1:8" ht="12.75">
      <c r="A63" s="103" t="s">
        <v>45</v>
      </c>
      <c r="B63" s="104">
        <v>0</v>
      </c>
      <c r="C63" s="104">
        <v>1</v>
      </c>
      <c r="D63" s="104">
        <v>1</v>
      </c>
      <c r="E63" s="104">
        <v>0</v>
      </c>
      <c r="F63" s="104">
        <v>0</v>
      </c>
      <c r="G63" s="104"/>
      <c r="H63" s="104">
        <v>2</v>
      </c>
    </row>
    <row r="64" spans="1:8" ht="12.75">
      <c r="A64" s="103" t="s">
        <v>46</v>
      </c>
      <c r="B64" s="104">
        <v>0</v>
      </c>
      <c r="C64" s="104">
        <v>0</v>
      </c>
      <c r="D64" s="104">
        <v>0</v>
      </c>
      <c r="E64" s="104">
        <v>0</v>
      </c>
      <c r="F64" s="104">
        <v>1</v>
      </c>
      <c r="G64" s="104"/>
      <c r="H64" s="104">
        <v>1</v>
      </c>
    </row>
    <row r="65" spans="1:9" ht="12.75">
      <c r="A65" s="109" t="s">
        <v>52</v>
      </c>
      <c r="B65" s="104">
        <v>11</v>
      </c>
      <c r="C65" s="104">
        <v>7</v>
      </c>
      <c r="D65" s="104">
        <v>2</v>
      </c>
      <c r="E65" s="104">
        <v>1</v>
      </c>
      <c r="F65" s="104">
        <v>1</v>
      </c>
      <c r="H65" s="104">
        <v>22</v>
      </c>
      <c r="I65" s="105">
        <v>346</v>
      </c>
    </row>
    <row r="67" spans="1:8" ht="12.75">
      <c r="A67" s="109" t="s">
        <v>92</v>
      </c>
      <c r="B67" s="105">
        <v>114</v>
      </c>
      <c r="C67" s="105">
        <v>68</v>
      </c>
      <c r="D67" s="105">
        <v>58</v>
      </c>
      <c r="E67" s="105">
        <v>18</v>
      </c>
      <c r="F67" s="105">
        <v>19</v>
      </c>
      <c r="H67" s="105">
        <v>277</v>
      </c>
    </row>
    <row r="68" spans="1:8" ht="12.75">
      <c r="A68" s="109" t="s">
        <v>93</v>
      </c>
      <c r="B68" s="105">
        <v>17</v>
      </c>
      <c r="C68" s="105">
        <v>17</v>
      </c>
      <c r="D68" s="105">
        <v>6</v>
      </c>
      <c r="E68" s="105">
        <v>3</v>
      </c>
      <c r="F68" s="105">
        <v>3</v>
      </c>
      <c r="H68" s="105">
        <v>46</v>
      </c>
    </row>
    <row r="69" spans="1:8" ht="12.75">
      <c r="A69" s="109" t="s">
        <v>94</v>
      </c>
      <c r="B69" s="105">
        <v>11</v>
      </c>
      <c r="C69" s="105">
        <v>7</v>
      </c>
      <c r="D69" s="105">
        <v>2</v>
      </c>
      <c r="E69" s="105">
        <v>1</v>
      </c>
      <c r="F69" s="105">
        <v>2</v>
      </c>
      <c r="H69" s="105">
        <v>23</v>
      </c>
    </row>
    <row r="70" spans="2:8" ht="12.75">
      <c r="B70" s="105">
        <v>142</v>
      </c>
      <c r="C70" s="105">
        <v>92</v>
      </c>
      <c r="D70" s="105">
        <v>66</v>
      </c>
      <c r="E70" s="105">
        <v>22</v>
      </c>
      <c r="F70" s="105">
        <v>24</v>
      </c>
      <c r="H70" s="105">
        <v>346</v>
      </c>
    </row>
  </sheetData>
  <printOptions horizontalCentered="1"/>
  <pageMargins left="0.35" right="0.37" top="0.52" bottom="0.17" header="0.5" footer="0.19"/>
  <pageSetup horizontalDpi="300" verticalDpi="300" orientation="portrait" r:id="rId4"/>
  <rowBreaks count="1" manualBreakCount="1">
    <brk id="53" max="65535" man="1"/>
  </rowBreaks>
  <colBreaks count="1" manualBreakCount="1">
    <brk id="19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7"/>
  <sheetViews>
    <sheetView workbookViewId="0" topLeftCell="A137">
      <selection activeCell="F149" sqref="F149"/>
    </sheetView>
  </sheetViews>
  <sheetFormatPr defaultColWidth="9.140625" defaultRowHeight="12.75"/>
  <cols>
    <col min="1" max="1" width="2.7109375" style="115" customWidth="1"/>
    <col min="2" max="2" width="36.28125" style="115" customWidth="1"/>
    <col min="3" max="7" width="7.7109375" style="115" customWidth="1"/>
    <col min="8" max="8" width="9.28125" style="115" customWidth="1"/>
    <col min="9" max="9" width="3.421875" style="115" customWidth="1"/>
    <col min="10" max="15" width="6.421875" style="115" customWidth="1"/>
    <col min="16" max="16" width="9.140625" style="116" customWidth="1"/>
    <col min="17" max="16384" width="9.140625" style="115" customWidth="1"/>
  </cols>
  <sheetData>
    <row r="1" spans="1:9" ht="12.75">
      <c r="A1" s="111" t="s">
        <v>0</v>
      </c>
      <c r="B1" s="112"/>
      <c r="C1" s="112"/>
      <c r="D1" s="112"/>
      <c r="E1" s="112"/>
      <c r="F1" s="112"/>
      <c r="G1" s="112"/>
      <c r="H1" s="113"/>
      <c r="I1" s="114"/>
    </row>
    <row r="2" spans="1:9" ht="12.75">
      <c r="A2" s="117" t="s">
        <v>1</v>
      </c>
      <c r="B2" s="118"/>
      <c r="C2" s="118"/>
      <c r="D2" s="118"/>
      <c r="E2" s="118"/>
      <c r="F2" s="118"/>
      <c r="G2" s="118"/>
      <c r="H2" s="119"/>
      <c r="I2" s="114"/>
    </row>
    <row r="3" spans="1:9" ht="12.75">
      <c r="A3" s="117" t="s">
        <v>96</v>
      </c>
      <c r="B3" s="118"/>
      <c r="C3" s="118"/>
      <c r="D3" s="118"/>
      <c r="E3" s="118"/>
      <c r="F3" s="118"/>
      <c r="G3" s="118"/>
      <c r="H3" s="119"/>
      <c r="I3" s="114"/>
    </row>
    <row r="4" spans="1:9" ht="12.75">
      <c r="A4" s="120" t="s">
        <v>97</v>
      </c>
      <c r="B4" s="121"/>
      <c r="C4" s="121"/>
      <c r="D4" s="121"/>
      <c r="E4" s="121"/>
      <c r="F4" s="121"/>
      <c r="G4" s="121"/>
      <c r="H4" s="122"/>
      <c r="I4" s="114"/>
    </row>
    <row r="5" spans="1:9" ht="4.5" customHeight="1">
      <c r="A5" s="123"/>
      <c r="B5" s="119"/>
      <c r="C5" s="124"/>
      <c r="D5" s="112"/>
      <c r="E5" s="112"/>
      <c r="F5" s="112"/>
      <c r="G5" s="112"/>
      <c r="H5" s="113"/>
      <c r="I5" s="114"/>
    </row>
    <row r="6" spans="1:9" ht="14.25" customHeight="1">
      <c r="A6" s="125" t="s">
        <v>4</v>
      </c>
      <c r="B6" s="126"/>
      <c r="C6" s="127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2" t="s">
        <v>10</v>
      </c>
      <c r="I6" s="114"/>
    </row>
    <row r="7" spans="1:9" ht="12.75">
      <c r="A7" s="128"/>
      <c r="B7" s="121" t="s">
        <v>98</v>
      </c>
      <c r="C7" s="129">
        <v>249</v>
      </c>
      <c r="D7" s="130">
        <v>164</v>
      </c>
      <c r="E7" s="130">
        <v>121</v>
      </c>
      <c r="F7" s="130">
        <v>51</v>
      </c>
      <c r="G7" s="130">
        <v>39</v>
      </c>
      <c r="H7" s="131">
        <v>624</v>
      </c>
      <c r="I7" s="114"/>
    </row>
    <row r="8" spans="1:9" ht="12.75">
      <c r="A8" s="132" t="s">
        <v>99</v>
      </c>
      <c r="B8" s="118" t="s">
        <v>100</v>
      </c>
      <c r="C8" s="124"/>
      <c r="D8" s="112"/>
      <c r="E8" s="112"/>
      <c r="F8" s="112"/>
      <c r="G8" s="112"/>
      <c r="H8" s="113"/>
      <c r="I8" s="114"/>
    </row>
    <row r="9" spans="1:9" ht="12.75">
      <c r="A9" s="132"/>
      <c r="B9" s="118" t="s">
        <v>101</v>
      </c>
      <c r="C9" s="133">
        <v>0.6733870967741935</v>
      </c>
      <c r="D9" s="134">
        <v>0.8580246913580247</v>
      </c>
      <c r="E9" s="134">
        <v>0.6694214876033058</v>
      </c>
      <c r="F9" s="134">
        <v>0.8823529411764706</v>
      </c>
      <c r="G9" s="134">
        <v>0.7948717948717948</v>
      </c>
      <c r="H9" s="135">
        <v>0.7455716586151369</v>
      </c>
      <c r="I9" s="114"/>
    </row>
    <row r="10" spans="1:9" ht="12.75">
      <c r="A10" s="132"/>
      <c r="B10" s="118" t="s">
        <v>102</v>
      </c>
      <c r="C10" s="133">
        <v>0.18951612903225806</v>
      </c>
      <c r="D10" s="134">
        <v>0.08641975308641975</v>
      </c>
      <c r="E10" s="134">
        <v>0.1322314049586777</v>
      </c>
      <c r="F10" s="134">
        <v>0.0784313725490196</v>
      </c>
      <c r="G10" s="134">
        <v>0.1794871794871795</v>
      </c>
      <c r="H10" s="135">
        <v>0.14170692431561996</v>
      </c>
      <c r="I10" s="114"/>
    </row>
    <row r="11" spans="1:9" ht="12.75">
      <c r="A11" s="132"/>
      <c r="B11" s="118" t="s">
        <v>103</v>
      </c>
      <c r="C11" s="133">
        <v>0.06048387096774194</v>
      </c>
      <c r="D11" s="134">
        <v>0.030864197530864196</v>
      </c>
      <c r="E11" s="134">
        <v>0.05785123966942149</v>
      </c>
      <c r="F11" s="134">
        <v>0</v>
      </c>
      <c r="G11" s="134">
        <v>0.02564102564102564</v>
      </c>
      <c r="H11" s="135">
        <v>0.04508856682769726</v>
      </c>
      <c r="I11" s="114"/>
    </row>
    <row r="12" spans="1:9" ht="12.75">
      <c r="A12" s="132"/>
      <c r="B12" s="118" t="s">
        <v>104</v>
      </c>
      <c r="C12" s="133">
        <v>0.07661290322580645</v>
      </c>
      <c r="D12" s="134">
        <v>0.024691358024691357</v>
      </c>
      <c r="E12" s="134">
        <v>0.14049586776859505</v>
      </c>
      <c r="F12" s="134">
        <v>0.0392156862745098</v>
      </c>
      <c r="G12" s="134">
        <v>0</v>
      </c>
      <c r="H12" s="135">
        <v>0.06763285024154589</v>
      </c>
      <c r="I12" s="114"/>
    </row>
    <row r="13" spans="1:9" ht="12.75">
      <c r="A13" s="128"/>
      <c r="B13" s="136" t="s">
        <v>105</v>
      </c>
      <c r="C13" s="137">
        <v>248</v>
      </c>
      <c r="D13" s="136">
        <v>162</v>
      </c>
      <c r="E13" s="136">
        <v>121</v>
      </c>
      <c r="F13" s="136">
        <v>51</v>
      </c>
      <c r="G13" s="136">
        <v>39</v>
      </c>
      <c r="H13" s="138">
        <v>621</v>
      </c>
      <c r="I13" s="114"/>
    </row>
    <row r="14" spans="1:9" ht="0.75" customHeight="1">
      <c r="A14" s="139"/>
      <c r="B14" s="140"/>
      <c r="C14" s="118"/>
      <c r="D14" s="118"/>
      <c r="E14" s="118"/>
      <c r="F14" s="118"/>
      <c r="G14" s="118"/>
      <c r="H14" s="119"/>
      <c r="I14" s="114"/>
    </row>
    <row r="15" spans="1:9" ht="15.75" customHeight="1">
      <c r="A15" s="124"/>
      <c r="B15" s="113"/>
      <c r="C15" s="141"/>
      <c r="D15" s="142"/>
      <c r="E15" s="142"/>
      <c r="F15" s="142"/>
      <c r="G15" s="142"/>
      <c r="H15" s="143"/>
      <c r="I15" s="114"/>
    </row>
    <row r="16" spans="1:9" ht="12.75">
      <c r="A16" s="132"/>
      <c r="B16" s="119"/>
      <c r="C16" s="132"/>
      <c r="D16" s="118"/>
      <c r="E16" s="118"/>
      <c r="F16" s="118"/>
      <c r="G16" s="118"/>
      <c r="H16" s="119"/>
      <c r="I16" s="114"/>
    </row>
    <row r="17" spans="1:9" ht="1.5" customHeight="1" hidden="1">
      <c r="A17" s="132"/>
      <c r="B17" s="119" t="s">
        <v>39</v>
      </c>
      <c r="C17" s="132"/>
      <c r="D17" s="118"/>
      <c r="E17" s="118"/>
      <c r="F17" s="118"/>
      <c r="G17" s="118"/>
      <c r="H17" s="119"/>
      <c r="I17" s="114"/>
    </row>
    <row r="18" spans="1:9" ht="0.75" customHeight="1">
      <c r="A18" s="132"/>
      <c r="B18" s="119" t="s">
        <v>39</v>
      </c>
      <c r="C18" s="132"/>
      <c r="D18" s="118"/>
      <c r="E18" s="118"/>
      <c r="F18" s="118"/>
      <c r="G18" s="118"/>
      <c r="H18" s="119"/>
      <c r="I18" s="114"/>
    </row>
    <row r="19" spans="1:9" ht="16.5" customHeight="1">
      <c r="A19" s="128"/>
      <c r="B19" s="122" t="s">
        <v>39</v>
      </c>
      <c r="C19" s="137">
        <v>214</v>
      </c>
      <c r="D19" s="136">
        <v>153</v>
      </c>
      <c r="E19" s="136">
        <v>97</v>
      </c>
      <c r="F19" s="136">
        <v>49</v>
      </c>
      <c r="G19" s="136">
        <v>38</v>
      </c>
      <c r="H19" s="138">
        <v>551</v>
      </c>
      <c r="I19" s="114"/>
    </row>
    <row r="20" spans="1:9" ht="12.75">
      <c r="A20" s="124" t="str">
        <f>"2."</f>
        <v>2.</v>
      </c>
      <c r="B20" s="113" t="s">
        <v>106</v>
      </c>
      <c r="C20" s="124"/>
      <c r="D20" s="112"/>
      <c r="E20" s="112"/>
      <c r="F20" s="112"/>
      <c r="G20" s="112"/>
      <c r="H20" s="113"/>
      <c r="I20" s="114"/>
    </row>
    <row r="21" spans="1:9" ht="12.75">
      <c r="A21" s="132"/>
      <c r="B21" s="119" t="s">
        <v>107</v>
      </c>
      <c r="C21" s="133">
        <v>0.5854922279792746</v>
      </c>
      <c r="D21" s="134">
        <v>0.5555555555555556</v>
      </c>
      <c r="E21" s="134">
        <v>0.7419354838709677</v>
      </c>
      <c r="F21" s="134">
        <v>0.4375</v>
      </c>
      <c r="G21" s="134">
        <v>0.6285714285714286</v>
      </c>
      <c r="H21" s="135">
        <v>0.594541910331384</v>
      </c>
      <c r="I21" s="114"/>
    </row>
    <row r="22" spans="1:9" ht="12.75">
      <c r="A22" s="132"/>
      <c r="B22" s="119" t="s">
        <v>108</v>
      </c>
      <c r="C22" s="133">
        <v>0.3316062176165803</v>
      </c>
      <c r="D22" s="134">
        <v>0.3888888888888889</v>
      </c>
      <c r="E22" s="134">
        <v>0.17204301075268819</v>
      </c>
      <c r="F22" s="134">
        <v>0.375</v>
      </c>
      <c r="G22" s="134">
        <v>0.2857142857142857</v>
      </c>
      <c r="H22" s="135">
        <v>0.31968810916179335</v>
      </c>
      <c r="I22" s="114"/>
    </row>
    <row r="23" spans="1:9" ht="12.75">
      <c r="A23" s="132"/>
      <c r="B23" s="119" t="s">
        <v>109</v>
      </c>
      <c r="C23" s="133">
        <v>0.08290155440414508</v>
      </c>
      <c r="D23" s="134">
        <v>0.05555555555555555</v>
      </c>
      <c r="E23" s="134">
        <v>0.08602150537634409</v>
      </c>
      <c r="F23" s="134">
        <v>0.1875</v>
      </c>
      <c r="G23" s="134">
        <v>0.08571428571428572</v>
      </c>
      <c r="H23" s="135">
        <v>0.08576998050682261</v>
      </c>
      <c r="I23" s="114"/>
    </row>
    <row r="24" spans="1:9" ht="12.75">
      <c r="A24" s="128"/>
      <c r="B24" s="138" t="s">
        <v>105</v>
      </c>
      <c r="C24" s="144">
        <v>193</v>
      </c>
      <c r="D24" s="145">
        <v>144</v>
      </c>
      <c r="E24" s="145">
        <v>93</v>
      </c>
      <c r="F24" s="145">
        <v>48</v>
      </c>
      <c r="G24" s="145">
        <v>35</v>
      </c>
      <c r="H24" s="146">
        <v>513</v>
      </c>
      <c r="I24" s="114"/>
    </row>
    <row r="25" spans="1:9" ht="12.75">
      <c r="A25" s="132" t="str">
        <f>"3."</f>
        <v>3.</v>
      </c>
      <c r="B25" s="118" t="s">
        <v>110</v>
      </c>
      <c r="C25" s="141"/>
      <c r="D25" s="142"/>
      <c r="E25" s="142"/>
      <c r="F25" s="142"/>
      <c r="G25" s="142"/>
      <c r="H25" s="143"/>
      <c r="I25" s="114"/>
    </row>
    <row r="26" spans="1:9" ht="12.75">
      <c r="A26" s="132"/>
      <c r="B26" s="118" t="s">
        <v>111</v>
      </c>
      <c r="C26" s="133">
        <v>0.04225352112676056</v>
      </c>
      <c r="D26" s="134">
        <v>0.039473684210526314</v>
      </c>
      <c r="E26" s="134">
        <v>0.020833333333333332</v>
      </c>
      <c r="F26" s="134">
        <v>0.04081632653061224</v>
      </c>
      <c r="G26" s="134">
        <v>0</v>
      </c>
      <c r="H26" s="135">
        <v>0.03467153284671533</v>
      </c>
      <c r="I26" s="114"/>
    </row>
    <row r="27" spans="1:9" ht="12.75">
      <c r="A27" s="132"/>
      <c r="B27" s="118" t="s">
        <v>112</v>
      </c>
      <c r="C27" s="133">
        <v>0.4131455399061033</v>
      </c>
      <c r="D27" s="134">
        <v>0.6052631578947368</v>
      </c>
      <c r="E27" s="134">
        <v>0.22916666666666666</v>
      </c>
      <c r="F27" s="134">
        <v>0.4897959183673469</v>
      </c>
      <c r="G27" s="134">
        <v>0</v>
      </c>
      <c r="H27" s="135">
        <v>0.4124087591240876</v>
      </c>
      <c r="I27" s="114"/>
    </row>
    <row r="28" spans="1:9" ht="12.75">
      <c r="A28" s="132"/>
      <c r="B28" s="118" t="s">
        <v>113</v>
      </c>
      <c r="C28" s="133">
        <v>0.04225352112676056</v>
      </c>
      <c r="D28" s="134">
        <v>0.11842105263157894</v>
      </c>
      <c r="E28" s="134">
        <v>0.010416666666666666</v>
      </c>
      <c r="F28" s="134">
        <v>0.32653061224489793</v>
      </c>
      <c r="G28" s="134">
        <v>0</v>
      </c>
      <c r="H28" s="135">
        <v>0.08029197080291971</v>
      </c>
      <c r="I28" s="114"/>
    </row>
    <row r="29" spans="1:9" ht="12.75">
      <c r="A29" s="132"/>
      <c r="B29" s="118" t="s">
        <v>114</v>
      </c>
      <c r="C29" s="133">
        <v>0.06103286384976526</v>
      </c>
      <c r="D29" s="134">
        <v>0.03289473684210526</v>
      </c>
      <c r="E29" s="134">
        <v>0.041666666666666664</v>
      </c>
      <c r="F29" s="134">
        <v>0.04081632653061224</v>
      </c>
      <c r="G29" s="134">
        <v>0.02631578947368421</v>
      </c>
      <c r="H29" s="135">
        <v>0.04562043795620438</v>
      </c>
      <c r="I29" s="114"/>
    </row>
    <row r="30" spans="1:9" ht="12.75">
      <c r="A30" s="132"/>
      <c r="B30" s="118" t="s">
        <v>115</v>
      </c>
      <c r="C30" s="133">
        <v>0.13615023474178403</v>
      </c>
      <c r="D30" s="134">
        <v>0</v>
      </c>
      <c r="E30" s="134">
        <v>0.4479166666666667</v>
      </c>
      <c r="F30" s="134">
        <v>0</v>
      </c>
      <c r="G30" s="134">
        <v>0.05263157894736842</v>
      </c>
      <c r="H30" s="135">
        <v>0.13503649635036497</v>
      </c>
      <c r="I30" s="114"/>
    </row>
    <row r="31" spans="1:9" ht="12.75">
      <c r="A31" s="132"/>
      <c r="B31" s="118" t="s">
        <v>116</v>
      </c>
      <c r="C31" s="133">
        <v>0.06572769953051644</v>
      </c>
      <c r="D31" s="134">
        <v>0.05263157894736842</v>
      </c>
      <c r="E31" s="134">
        <v>0.08333333333333333</v>
      </c>
      <c r="F31" s="134">
        <v>0</v>
      </c>
      <c r="G31" s="134">
        <v>0.8947368421052632</v>
      </c>
      <c r="H31" s="135">
        <v>0.11678832116788321</v>
      </c>
      <c r="I31" s="114"/>
    </row>
    <row r="32" spans="1:9" ht="12.75">
      <c r="A32" s="132"/>
      <c r="B32" s="118" t="s">
        <v>117</v>
      </c>
      <c r="C32" s="133">
        <v>0.08450704225352113</v>
      </c>
      <c r="D32" s="134">
        <v>0.07894736842105263</v>
      </c>
      <c r="E32" s="134">
        <v>0.041666666666666664</v>
      </c>
      <c r="F32" s="134">
        <v>0.10204081632653061</v>
      </c>
      <c r="G32" s="134">
        <v>0.02631578947368421</v>
      </c>
      <c r="H32" s="135">
        <v>0.072992700729927</v>
      </c>
      <c r="I32" s="114"/>
    </row>
    <row r="33" spans="1:9" ht="12.75">
      <c r="A33" s="132"/>
      <c r="B33" s="118" t="s">
        <v>118</v>
      </c>
      <c r="C33" s="133">
        <v>0.009389671361502348</v>
      </c>
      <c r="D33" s="134">
        <v>0</v>
      </c>
      <c r="E33" s="134">
        <v>0.010416666666666666</v>
      </c>
      <c r="F33" s="134">
        <v>0</v>
      </c>
      <c r="G33" s="134">
        <v>0</v>
      </c>
      <c r="H33" s="135">
        <v>0.005474452554744526</v>
      </c>
      <c r="I33" s="114"/>
    </row>
    <row r="34" spans="1:9" ht="12.75">
      <c r="A34" s="132"/>
      <c r="B34" s="118" t="s">
        <v>119</v>
      </c>
      <c r="C34" s="133">
        <v>0.07511737089201878</v>
      </c>
      <c r="D34" s="134">
        <v>0.05921052631578947</v>
      </c>
      <c r="E34" s="134">
        <v>0.0625</v>
      </c>
      <c r="F34" s="134">
        <v>0</v>
      </c>
      <c r="G34" s="134">
        <v>0</v>
      </c>
      <c r="H34" s="135">
        <v>0.05656934306569343</v>
      </c>
      <c r="I34" s="114"/>
    </row>
    <row r="35" spans="1:9" ht="12.75">
      <c r="A35" s="132"/>
      <c r="B35" s="118" t="s">
        <v>109</v>
      </c>
      <c r="C35" s="133">
        <v>0.07042253521126761</v>
      </c>
      <c r="D35" s="134">
        <v>0.013157894736842105</v>
      </c>
      <c r="E35" s="134">
        <v>0.052083333333333336</v>
      </c>
      <c r="F35" s="134">
        <v>0</v>
      </c>
      <c r="G35" s="134">
        <v>0</v>
      </c>
      <c r="H35" s="135">
        <v>0.040145985401459854</v>
      </c>
      <c r="I35" s="114"/>
    </row>
    <row r="36" spans="1:9" ht="12.75">
      <c r="A36" s="128"/>
      <c r="B36" s="136" t="s">
        <v>105</v>
      </c>
      <c r="C36" s="147">
        <v>213</v>
      </c>
      <c r="D36" s="148">
        <v>152</v>
      </c>
      <c r="E36" s="148">
        <v>96</v>
      </c>
      <c r="F36" s="148">
        <v>49</v>
      </c>
      <c r="G36" s="148">
        <v>38</v>
      </c>
      <c r="H36" s="138">
        <v>548</v>
      </c>
      <c r="I36" s="114"/>
    </row>
    <row r="37" spans="1:9" ht="12.75">
      <c r="A37" s="124" t="s">
        <v>120</v>
      </c>
      <c r="B37" s="112" t="s">
        <v>121</v>
      </c>
      <c r="C37" s="141"/>
      <c r="D37" s="142"/>
      <c r="E37" s="142"/>
      <c r="F37" s="142"/>
      <c r="G37" s="142"/>
      <c r="H37" s="143"/>
      <c r="I37" s="114"/>
    </row>
    <row r="38" spans="1:9" ht="12.75">
      <c r="A38" s="132"/>
      <c r="B38" s="118" t="s">
        <v>122</v>
      </c>
      <c r="C38" s="133">
        <v>0.27230046948356806</v>
      </c>
      <c r="D38" s="134">
        <v>0.21568627450980393</v>
      </c>
      <c r="E38" s="134">
        <v>0.29896907216494845</v>
      </c>
      <c r="F38" s="134">
        <v>0.4489795918367347</v>
      </c>
      <c r="G38" s="134">
        <v>0.34210526315789475</v>
      </c>
      <c r="H38" s="135">
        <v>0.2818181818181818</v>
      </c>
      <c r="I38" s="114"/>
    </row>
    <row r="39" spans="1:9" ht="12.75">
      <c r="A39" s="132"/>
      <c r="B39" s="118" t="s">
        <v>123</v>
      </c>
      <c r="C39" s="133">
        <v>0.3004694835680751</v>
      </c>
      <c r="D39" s="134">
        <v>0.40522875816993464</v>
      </c>
      <c r="E39" s="134">
        <v>0.3402061855670103</v>
      </c>
      <c r="F39" s="134">
        <v>0.4489795918367347</v>
      </c>
      <c r="G39" s="134">
        <v>0.3684210526315789</v>
      </c>
      <c r="H39" s="135">
        <v>0.35454545454545455</v>
      </c>
      <c r="I39" s="114"/>
    </row>
    <row r="40" spans="1:9" ht="12.75">
      <c r="A40" s="132"/>
      <c r="B40" s="118" t="s">
        <v>124</v>
      </c>
      <c r="C40" s="133">
        <v>0.2535211267605634</v>
      </c>
      <c r="D40" s="134">
        <v>0.2875816993464052</v>
      </c>
      <c r="E40" s="134">
        <v>0.24742268041237114</v>
      </c>
      <c r="F40" s="134">
        <v>0.04081632653061224</v>
      </c>
      <c r="G40" s="134">
        <v>0.2631578947368421</v>
      </c>
      <c r="H40" s="135">
        <v>0.24363636363636362</v>
      </c>
      <c r="I40" s="114"/>
    </row>
    <row r="41" spans="1:9" ht="12.75">
      <c r="A41" s="132"/>
      <c r="B41" s="118" t="s">
        <v>125</v>
      </c>
      <c r="C41" s="133">
        <v>0.07042253521126761</v>
      </c>
      <c r="D41" s="134">
        <v>0.032679738562091505</v>
      </c>
      <c r="E41" s="134">
        <v>0.05154639175257732</v>
      </c>
      <c r="F41" s="134">
        <v>0.04081632653061224</v>
      </c>
      <c r="G41" s="134">
        <v>0</v>
      </c>
      <c r="H41" s="135">
        <v>0.04909090909090909</v>
      </c>
      <c r="I41" s="114"/>
    </row>
    <row r="42" spans="1:9" ht="12.75">
      <c r="A42" s="132"/>
      <c r="B42" s="118" t="s">
        <v>126</v>
      </c>
      <c r="C42" s="133">
        <v>0.06103286384976526</v>
      </c>
      <c r="D42" s="134">
        <v>0.0196078431372549</v>
      </c>
      <c r="E42" s="134">
        <v>0.061855670103092786</v>
      </c>
      <c r="F42" s="134">
        <v>0.02040816326530612</v>
      </c>
      <c r="G42" s="134">
        <v>0</v>
      </c>
      <c r="H42" s="135">
        <v>0.04181818181818182</v>
      </c>
      <c r="I42" s="114"/>
    </row>
    <row r="43" spans="1:9" ht="12.75">
      <c r="A43" s="132"/>
      <c r="B43" s="118" t="s">
        <v>127</v>
      </c>
      <c r="C43" s="133">
        <v>0.04225352112676056</v>
      </c>
      <c r="D43" s="134">
        <v>0.0392156862745098</v>
      </c>
      <c r="E43" s="134">
        <v>0</v>
      </c>
      <c r="F43" s="134">
        <v>0</v>
      </c>
      <c r="G43" s="134">
        <v>0.02631578947368421</v>
      </c>
      <c r="H43" s="135">
        <v>0.02909090909090909</v>
      </c>
      <c r="I43" s="114"/>
    </row>
    <row r="44" spans="1:9" ht="12.75">
      <c r="A44" s="128"/>
      <c r="B44" s="136" t="s">
        <v>105</v>
      </c>
      <c r="C44" s="147">
        <v>213</v>
      </c>
      <c r="D44" s="148">
        <v>153</v>
      </c>
      <c r="E44" s="148">
        <v>97</v>
      </c>
      <c r="F44" s="148">
        <v>49</v>
      </c>
      <c r="G44" s="148">
        <v>38</v>
      </c>
      <c r="H44" s="138">
        <v>550</v>
      </c>
      <c r="I44" s="114"/>
    </row>
    <row r="45" spans="1:9" ht="12.75">
      <c r="A45" s="124" t="s">
        <v>128</v>
      </c>
      <c r="B45" s="113" t="s">
        <v>129</v>
      </c>
      <c r="C45" s="141"/>
      <c r="D45" s="142"/>
      <c r="E45" s="142"/>
      <c r="F45" s="142"/>
      <c r="G45" s="142"/>
      <c r="H45" s="143"/>
      <c r="I45" s="114"/>
    </row>
    <row r="46" spans="1:9" ht="12.75">
      <c r="A46" s="132"/>
      <c r="B46" s="149" t="s">
        <v>130</v>
      </c>
      <c r="C46" s="133">
        <v>0.29439252336448596</v>
      </c>
      <c r="D46" s="134">
        <v>0.39215686274509803</v>
      </c>
      <c r="E46" s="134">
        <v>0.5567010309278351</v>
      </c>
      <c r="F46" s="134">
        <v>0.6938775510204082</v>
      </c>
      <c r="G46" s="134">
        <v>0.7368421052631579</v>
      </c>
      <c r="H46" s="135">
        <v>0.4337568058076225</v>
      </c>
      <c r="I46" s="114"/>
    </row>
    <row r="47" spans="1:9" ht="12.75">
      <c r="A47" s="132"/>
      <c r="B47" s="119" t="s">
        <v>131</v>
      </c>
      <c r="C47" s="133">
        <v>0.2850467289719626</v>
      </c>
      <c r="D47" s="134">
        <v>0.3464052287581699</v>
      </c>
      <c r="E47" s="134">
        <v>0.21649484536082475</v>
      </c>
      <c r="F47" s="134">
        <v>0.20408163265306123</v>
      </c>
      <c r="G47" s="134">
        <v>0.2631578947368421</v>
      </c>
      <c r="H47" s="135">
        <v>0.2813067150635209</v>
      </c>
      <c r="I47" s="114"/>
    </row>
    <row r="48" spans="1:9" ht="12.75">
      <c r="A48" s="132"/>
      <c r="B48" s="119" t="s">
        <v>132</v>
      </c>
      <c r="C48" s="133">
        <v>0.009345794392523364</v>
      </c>
      <c r="D48" s="134">
        <v>0.032679738562091505</v>
      </c>
      <c r="E48" s="134">
        <v>0.010309278350515464</v>
      </c>
      <c r="F48" s="134">
        <v>0</v>
      </c>
      <c r="G48" s="134">
        <v>0</v>
      </c>
      <c r="H48" s="135">
        <v>0.014519056261343012</v>
      </c>
      <c r="I48" s="114"/>
    </row>
    <row r="49" spans="1:9" ht="12.75">
      <c r="A49" s="132"/>
      <c r="B49" s="119" t="s">
        <v>133</v>
      </c>
      <c r="C49" s="133">
        <v>0.1542056074766355</v>
      </c>
      <c r="D49" s="134">
        <v>0.06535947712418301</v>
      </c>
      <c r="E49" s="134">
        <v>0.08247422680412371</v>
      </c>
      <c r="F49" s="134">
        <v>0.02040816326530612</v>
      </c>
      <c r="G49" s="134">
        <v>0</v>
      </c>
      <c r="H49" s="135">
        <v>0.09437386569872959</v>
      </c>
      <c r="I49" s="114"/>
    </row>
    <row r="50" spans="1:9" ht="12.75">
      <c r="A50" s="132" t="s">
        <v>39</v>
      </c>
      <c r="B50" s="150" t="s">
        <v>134</v>
      </c>
      <c r="C50" s="133">
        <v>0.2570093457943925</v>
      </c>
      <c r="D50" s="134">
        <v>0.16339869281045752</v>
      </c>
      <c r="E50" s="134">
        <v>0.13402061855670103</v>
      </c>
      <c r="F50" s="134">
        <v>0.08163265306122448</v>
      </c>
      <c r="G50" s="134">
        <v>0</v>
      </c>
      <c r="H50" s="135">
        <v>0.17604355716878403</v>
      </c>
      <c r="I50" s="151"/>
    </row>
    <row r="51" spans="1:9" ht="12.75">
      <c r="A51" s="128"/>
      <c r="B51" s="152" t="s">
        <v>105</v>
      </c>
      <c r="C51" s="153">
        <v>214</v>
      </c>
      <c r="D51" s="154">
        <v>153</v>
      </c>
      <c r="E51" s="154">
        <v>97</v>
      </c>
      <c r="F51" s="154">
        <v>49</v>
      </c>
      <c r="G51" s="154">
        <v>38</v>
      </c>
      <c r="H51" s="138">
        <v>551</v>
      </c>
      <c r="I51" s="155"/>
    </row>
    <row r="52" spans="1:9" ht="12.75">
      <c r="A52" s="124" t="str">
        <f>"6."</f>
        <v>6.</v>
      </c>
      <c r="B52" s="156" t="s">
        <v>135</v>
      </c>
      <c r="C52" s="157"/>
      <c r="D52" s="156"/>
      <c r="E52" s="156"/>
      <c r="F52" s="156"/>
      <c r="G52" s="156"/>
      <c r="H52" s="158"/>
      <c r="I52" s="155"/>
    </row>
    <row r="53" spans="1:9" ht="12.75">
      <c r="A53" s="132"/>
      <c r="B53" s="159" t="s">
        <v>136</v>
      </c>
      <c r="C53" s="133">
        <v>0.2688679245283019</v>
      </c>
      <c r="D53" s="134">
        <v>0.29411764705882354</v>
      </c>
      <c r="E53" s="134">
        <v>0.12371134020618557</v>
      </c>
      <c r="F53" s="134">
        <v>0.2653061224489796</v>
      </c>
      <c r="G53" s="134">
        <v>0.47368421052631576</v>
      </c>
      <c r="H53" s="135">
        <v>0.2641165755919854</v>
      </c>
      <c r="I53" s="155"/>
    </row>
    <row r="54" spans="1:9" ht="12.75">
      <c r="A54" s="132"/>
      <c r="B54" s="159" t="s">
        <v>137</v>
      </c>
      <c r="C54" s="133">
        <v>0.14150943396226415</v>
      </c>
      <c r="D54" s="134">
        <v>0.20915032679738563</v>
      </c>
      <c r="E54" s="134">
        <v>0.26804123711340205</v>
      </c>
      <c r="F54" s="134">
        <v>0.42857142857142855</v>
      </c>
      <c r="G54" s="134">
        <v>0.3157894736842105</v>
      </c>
      <c r="H54" s="135">
        <v>0.2204007285974499</v>
      </c>
      <c r="I54" s="155"/>
    </row>
    <row r="55" spans="1:9" ht="12.75">
      <c r="A55" s="132"/>
      <c r="B55" s="159" t="s">
        <v>238</v>
      </c>
      <c r="C55" s="133">
        <v>0</v>
      </c>
      <c r="D55" s="134">
        <v>0</v>
      </c>
      <c r="E55" s="134">
        <v>0</v>
      </c>
      <c r="F55" s="134">
        <v>0</v>
      </c>
      <c r="G55" s="134">
        <v>0</v>
      </c>
      <c r="H55" s="135">
        <v>0</v>
      </c>
      <c r="I55" s="155"/>
    </row>
    <row r="56" spans="1:9" ht="12.75">
      <c r="A56" s="132"/>
      <c r="B56" s="159" t="s">
        <v>138</v>
      </c>
      <c r="C56" s="133">
        <v>0.07075471698113207</v>
      </c>
      <c r="D56" s="134">
        <v>0.032679738562091505</v>
      </c>
      <c r="E56" s="134">
        <v>0.061855670103092786</v>
      </c>
      <c r="F56" s="134">
        <v>0.10204081632653061</v>
      </c>
      <c r="G56" s="134">
        <v>0.05263157894736842</v>
      </c>
      <c r="H56" s="135">
        <v>0.060109289617486336</v>
      </c>
      <c r="I56" s="155"/>
    </row>
    <row r="57" spans="1:9" ht="12.75">
      <c r="A57" s="160"/>
      <c r="B57" s="159" t="s">
        <v>139</v>
      </c>
      <c r="C57" s="133">
        <v>0.14150943396226415</v>
      </c>
      <c r="D57" s="134">
        <v>0.1503267973856209</v>
      </c>
      <c r="E57" s="134">
        <v>0.27835051546391754</v>
      </c>
      <c r="F57" s="134">
        <v>0.04081632653061224</v>
      </c>
      <c r="G57" s="134">
        <v>0.02631578947368421</v>
      </c>
      <c r="H57" s="135">
        <v>0.151183970856102</v>
      </c>
      <c r="I57" s="155"/>
    </row>
    <row r="58" spans="1:9" ht="12.75">
      <c r="A58" s="160"/>
      <c r="B58" s="159" t="s">
        <v>140</v>
      </c>
      <c r="C58" s="133">
        <v>0.24056603773584906</v>
      </c>
      <c r="D58" s="134">
        <v>0.1503267973856209</v>
      </c>
      <c r="E58" s="134">
        <v>0.15463917525773196</v>
      </c>
      <c r="F58" s="134">
        <v>0.08163265306122448</v>
      </c>
      <c r="G58" s="134">
        <v>0.10526315789473684</v>
      </c>
      <c r="H58" s="135">
        <v>0.1766848816029144</v>
      </c>
      <c r="I58" s="155"/>
    </row>
    <row r="59" spans="1:9" ht="12.75">
      <c r="A59" s="160"/>
      <c r="B59" s="159" t="s">
        <v>141</v>
      </c>
      <c r="C59" s="133">
        <v>0.09905660377358491</v>
      </c>
      <c r="D59" s="134">
        <v>0.11764705882352941</v>
      </c>
      <c r="E59" s="134">
        <v>0.08247422680412371</v>
      </c>
      <c r="F59" s="134">
        <v>0.08163265306122448</v>
      </c>
      <c r="G59" s="134">
        <v>0.02631578947368421</v>
      </c>
      <c r="H59" s="135">
        <v>0.0947176684881603</v>
      </c>
      <c r="I59" s="155"/>
    </row>
    <row r="60" spans="1:9" ht="12.75">
      <c r="A60" s="160"/>
      <c r="B60" s="159" t="s">
        <v>142</v>
      </c>
      <c r="C60" s="133">
        <v>0.03773584905660377</v>
      </c>
      <c r="D60" s="134">
        <v>0.0457516339869281</v>
      </c>
      <c r="E60" s="134">
        <v>0.030927835051546393</v>
      </c>
      <c r="F60" s="134">
        <v>0</v>
      </c>
      <c r="G60" s="134">
        <v>0</v>
      </c>
      <c r="H60" s="135">
        <v>0.03278688524590164</v>
      </c>
      <c r="I60" s="155"/>
    </row>
    <row r="61" spans="1:9" ht="11.25" customHeight="1">
      <c r="A61" s="161"/>
      <c r="B61" s="162" t="s">
        <v>105</v>
      </c>
      <c r="C61" s="153">
        <v>212</v>
      </c>
      <c r="D61" s="154">
        <v>153</v>
      </c>
      <c r="E61" s="154">
        <v>97</v>
      </c>
      <c r="F61" s="154">
        <v>49</v>
      </c>
      <c r="G61" s="154">
        <v>38</v>
      </c>
      <c r="H61" s="163">
        <v>549</v>
      </c>
      <c r="I61" s="155"/>
    </row>
    <row r="62" spans="1:9" ht="12.75">
      <c r="A62" s="111" t="s">
        <v>0</v>
      </c>
      <c r="B62" s="112"/>
      <c r="C62" s="142"/>
      <c r="D62" s="142"/>
      <c r="E62" s="142"/>
      <c r="F62" s="142"/>
      <c r="G62" s="142"/>
      <c r="H62" s="113"/>
      <c r="I62" s="114"/>
    </row>
    <row r="63" spans="1:9" ht="14.25" customHeight="1">
      <c r="A63" s="117" t="s">
        <v>1</v>
      </c>
      <c r="B63" s="118"/>
      <c r="C63" s="118"/>
      <c r="D63" s="118"/>
      <c r="E63" s="118"/>
      <c r="F63" s="118"/>
      <c r="G63" s="118"/>
      <c r="H63" s="119"/>
      <c r="I63" s="114"/>
    </row>
    <row r="64" spans="1:9" ht="12.75">
      <c r="A64" s="117" t="s">
        <v>96</v>
      </c>
      <c r="B64" s="118"/>
      <c r="C64" s="118"/>
      <c r="D64" s="118"/>
      <c r="E64" s="118"/>
      <c r="F64" s="118"/>
      <c r="G64" s="118"/>
      <c r="H64" s="119"/>
      <c r="I64" s="114"/>
    </row>
    <row r="65" spans="1:9" ht="12.75">
      <c r="A65" s="120" t="s">
        <v>97</v>
      </c>
      <c r="B65" s="121"/>
      <c r="C65" s="121"/>
      <c r="D65" s="121"/>
      <c r="E65" s="121"/>
      <c r="F65" s="121"/>
      <c r="G65" s="121"/>
      <c r="H65" s="122"/>
      <c r="I65" s="114"/>
    </row>
    <row r="66" spans="1:9" ht="4.5" customHeight="1">
      <c r="A66" s="124"/>
      <c r="B66" s="113"/>
      <c r="C66" s="112"/>
      <c r="D66" s="112"/>
      <c r="E66" s="112"/>
      <c r="F66" s="112"/>
      <c r="G66" s="112"/>
      <c r="H66" s="113"/>
      <c r="I66" s="114"/>
    </row>
    <row r="67" spans="1:17" s="166" customFormat="1" ht="12.75" customHeight="1">
      <c r="A67" s="164" t="s">
        <v>143</v>
      </c>
      <c r="B67" s="126"/>
      <c r="C67" s="127" t="s">
        <v>5</v>
      </c>
      <c r="D67" s="101" t="s">
        <v>6</v>
      </c>
      <c r="E67" s="101" t="s">
        <v>7</v>
      </c>
      <c r="F67" s="101" t="s">
        <v>8</v>
      </c>
      <c r="G67" s="101" t="s">
        <v>9</v>
      </c>
      <c r="H67" s="102" t="s">
        <v>10</v>
      </c>
      <c r="I67" s="165"/>
      <c r="J67" s="115"/>
      <c r="K67" s="115"/>
      <c r="L67" s="115"/>
      <c r="M67" s="115"/>
      <c r="N67" s="115"/>
      <c r="O67" s="115"/>
      <c r="P67" s="116"/>
      <c r="Q67" s="115"/>
    </row>
    <row r="68" spans="1:9" ht="12.75">
      <c r="A68" s="124" t="str">
        <f>"7."</f>
        <v>7.</v>
      </c>
      <c r="B68" s="158" t="s">
        <v>144</v>
      </c>
      <c r="C68" s="157"/>
      <c r="D68" s="167"/>
      <c r="E68" s="167"/>
      <c r="F68" s="167"/>
      <c r="G68" s="167"/>
      <c r="H68" s="158"/>
      <c r="I68" s="155"/>
    </row>
    <row r="69" spans="1:9" ht="12.75">
      <c r="A69" s="132"/>
      <c r="B69" s="168" t="s">
        <v>145</v>
      </c>
      <c r="C69" s="169"/>
      <c r="D69" s="170"/>
      <c r="E69" s="170"/>
      <c r="F69" s="170"/>
      <c r="G69" s="170"/>
      <c r="H69" s="171"/>
      <c r="I69" s="155"/>
    </row>
    <row r="70" spans="1:9" ht="12.75">
      <c r="A70" s="132"/>
      <c r="B70" s="168" t="s">
        <v>146</v>
      </c>
      <c r="C70" s="134">
        <v>0.103</v>
      </c>
      <c r="D70" s="134">
        <v>0.014814814814814815</v>
      </c>
      <c r="E70" s="134">
        <v>0.04</v>
      </c>
      <c r="F70" s="134">
        <v>0</v>
      </c>
      <c r="G70" s="134">
        <v>0</v>
      </c>
      <c r="H70" s="135">
        <v>0.04794520547945205</v>
      </c>
      <c r="I70" s="155"/>
    </row>
    <row r="71" spans="1:9" ht="12.75">
      <c r="A71" s="132"/>
      <c r="B71" s="168" t="s">
        <v>147</v>
      </c>
      <c r="C71" s="133">
        <v>0.057692307692307696</v>
      </c>
      <c r="D71" s="134">
        <v>0.014814814814814815</v>
      </c>
      <c r="E71" s="134">
        <v>0.06666666666666667</v>
      </c>
      <c r="F71" s="134">
        <v>0.023255813953488372</v>
      </c>
      <c r="G71" s="134">
        <v>0</v>
      </c>
      <c r="H71" s="135">
        <v>0.03881278538812785</v>
      </c>
      <c r="I71" s="155"/>
    </row>
    <row r="72" spans="1:9" ht="12.75">
      <c r="A72" s="132"/>
      <c r="B72" s="168" t="s">
        <v>148</v>
      </c>
      <c r="C72" s="133">
        <v>0.17307692307692307</v>
      </c>
      <c r="D72" s="134">
        <v>0.07407407407407407</v>
      </c>
      <c r="E72" s="134">
        <v>0.22666666666666666</v>
      </c>
      <c r="F72" s="134">
        <v>0</v>
      </c>
      <c r="G72" s="134">
        <v>0.06896551724137931</v>
      </c>
      <c r="H72" s="135">
        <v>0.1278538812785388</v>
      </c>
      <c r="I72" s="155"/>
    </row>
    <row r="73" spans="1:9" ht="12.75">
      <c r="A73" s="132"/>
      <c r="B73" s="168" t="s">
        <v>149</v>
      </c>
      <c r="C73" s="133">
        <v>0.23076923076923078</v>
      </c>
      <c r="D73" s="134">
        <v>0.16296296296296298</v>
      </c>
      <c r="E73" s="134">
        <v>0.18666666666666668</v>
      </c>
      <c r="F73" s="134">
        <v>0</v>
      </c>
      <c r="G73" s="134">
        <v>0.06896551724137931</v>
      </c>
      <c r="H73" s="135">
        <v>0.1689497716894977</v>
      </c>
      <c r="I73" s="155"/>
    </row>
    <row r="74" spans="1:9" ht="12.75">
      <c r="A74" s="132"/>
      <c r="B74" s="168" t="s">
        <v>150</v>
      </c>
      <c r="C74" s="133">
        <v>0.1858974358974359</v>
      </c>
      <c r="D74" s="134">
        <v>0.2814814814814815</v>
      </c>
      <c r="E74" s="134">
        <v>0.3333333333333333</v>
      </c>
      <c r="F74" s="134">
        <v>0</v>
      </c>
      <c r="G74" s="134">
        <v>0.13793103448275862</v>
      </c>
      <c r="H74" s="135">
        <v>0.2191780821917808</v>
      </c>
      <c r="I74" s="155"/>
    </row>
    <row r="75" spans="1:9" ht="12.75">
      <c r="A75" s="132"/>
      <c r="B75" s="168" t="s">
        <v>151</v>
      </c>
      <c r="C75" s="133">
        <v>0.10256410256410256</v>
      </c>
      <c r="D75" s="134">
        <v>0.17777777777777778</v>
      </c>
      <c r="E75" s="134">
        <v>0.13333333333333333</v>
      </c>
      <c r="F75" s="134">
        <v>0.09302325581395349</v>
      </c>
      <c r="G75" s="134">
        <v>0.2413793103448276</v>
      </c>
      <c r="H75" s="135">
        <v>0.13926940639269406</v>
      </c>
      <c r="I75" s="155"/>
    </row>
    <row r="76" spans="1:9" ht="12.75">
      <c r="A76" s="132"/>
      <c r="B76" s="168" t="s">
        <v>152</v>
      </c>
      <c r="C76" s="133">
        <v>0.14743589743589744</v>
      </c>
      <c r="D76" s="134">
        <v>0.2740740740740741</v>
      </c>
      <c r="E76" s="134">
        <v>0.013333333333333334</v>
      </c>
      <c r="F76" s="134">
        <v>0.8837209302325582</v>
      </c>
      <c r="G76" s="134">
        <v>0.4827586206896552</v>
      </c>
      <c r="H76" s="135">
        <v>0.2579908675799087</v>
      </c>
      <c r="I76" s="155"/>
    </row>
    <row r="77" spans="1:9" ht="12.75">
      <c r="A77" s="132"/>
      <c r="B77" s="146" t="s">
        <v>105</v>
      </c>
      <c r="C77" s="172">
        <v>156</v>
      </c>
      <c r="D77" s="173">
        <v>135</v>
      </c>
      <c r="E77" s="173">
        <v>75</v>
      </c>
      <c r="F77" s="173">
        <v>43</v>
      </c>
      <c r="G77" s="173">
        <v>29</v>
      </c>
      <c r="H77" s="146">
        <v>438</v>
      </c>
      <c r="I77" s="155"/>
    </row>
    <row r="78" spans="1:9" ht="12.75">
      <c r="A78" s="132"/>
      <c r="B78" s="146" t="s">
        <v>153</v>
      </c>
      <c r="C78" s="174">
        <v>28845</v>
      </c>
      <c r="D78" s="175">
        <v>35220</v>
      </c>
      <c r="E78" s="175">
        <v>27512</v>
      </c>
      <c r="F78" s="175">
        <v>45815</v>
      </c>
      <c r="G78" s="175">
        <v>41278</v>
      </c>
      <c r="H78" s="176">
        <v>33070</v>
      </c>
      <c r="I78" s="155"/>
    </row>
    <row r="79" spans="1:9" ht="18" customHeight="1">
      <c r="A79" s="132"/>
      <c r="B79" s="168" t="s">
        <v>154</v>
      </c>
      <c r="C79" s="170"/>
      <c r="D79" s="170"/>
      <c r="E79" s="170"/>
      <c r="F79" s="170"/>
      <c r="G79" s="170"/>
      <c r="H79" s="171"/>
      <c r="I79" s="155"/>
    </row>
    <row r="80" spans="1:9" ht="12.75">
      <c r="A80" s="132"/>
      <c r="B80" s="168" t="s">
        <v>155</v>
      </c>
      <c r="C80" s="134">
        <v>0.06666666666666667</v>
      </c>
      <c r="D80" s="134">
        <v>0</v>
      </c>
      <c r="E80" s="134">
        <v>0</v>
      </c>
      <c r="F80" s="134" t="s">
        <v>156</v>
      </c>
      <c r="G80" s="134">
        <v>0</v>
      </c>
      <c r="H80" s="135">
        <v>0.03333333333333333</v>
      </c>
      <c r="I80" s="155"/>
    </row>
    <row r="81" spans="1:9" ht="12.75">
      <c r="A81" s="132"/>
      <c r="B81" s="168" t="s">
        <v>157</v>
      </c>
      <c r="C81" s="134">
        <v>0.2</v>
      </c>
      <c r="D81" s="134">
        <v>0.5</v>
      </c>
      <c r="E81" s="134">
        <v>0.2727272727272727</v>
      </c>
      <c r="F81" s="134" t="s">
        <v>156</v>
      </c>
      <c r="G81" s="134">
        <v>0</v>
      </c>
      <c r="H81" s="135">
        <v>0.21666666666666667</v>
      </c>
      <c r="I81" s="155"/>
    </row>
    <row r="82" spans="1:9" ht="12.75">
      <c r="A82" s="132"/>
      <c r="B82" s="168" t="s">
        <v>158</v>
      </c>
      <c r="C82" s="134">
        <v>0.4</v>
      </c>
      <c r="D82" s="134">
        <v>0.125</v>
      </c>
      <c r="E82" s="134">
        <v>0.18181818181818182</v>
      </c>
      <c r="F82" s="134" t="s">
        <v>156</v>
      </c>
      <c r="G82" s="134">
        <v>0.14285714285714285</v>
      </c>
      <c r="H82" s="135">
        <v>0.31666666666666665</v>
      </c>
      <c r="I82" s="155"/>
    </row>
    <row r="83" spans="1:9" ht="12.75">
      <c r="A83" s="132"/>
      <c r="B83" s="168" t="s">
        <v>159</v>
      </c>
      <c r="C83" s="134">
        <v>0.06666666666666667</v>
      </c>
      <c r="D83" s="134">
        <v>0.25</v>
      </c>
      <c r="E83" s="134">
        <v>0.2727272727272727</v>
      </c>
      <c r="F83" s="134" t="s">
        <v>156</v>
      </c>
      <c r="G83" s="134">
        <v>0.14285714285714285</v>
      </c>
      <c r="H83" s="135">
        <v>0.13333333333333333</v>
      </c>
      <c r="I83" s="155"/>
    </row>
    <row r="84" spans="1:9" ht="12.75">
      <c r="A84" s="132"/>
      <c r="B84" s="168" t="s">
        <v>160</v>
      </c>
      <c r="C84" s="134">
        <v>0.26666666666666666</v>
      </c>
      <c r="D84" s="134">
        <v>0.125</v>
      </c>
      <c r="E84" s="134">
        <v>0.2727272727272727</v>
      </c>
      <c r="F84" s="134" t="s">
        <v>156</v>
      </c>
      <c r="G84" s="134">
        <v>0.7142857142857143</v>
      </c>
      <c r="H84" s="135">
        <v>0.3</v>
      </c>
      <c r="I84" s="155"/>
    </row>
    <row r="85" spans="1:9" ht="12.75">
      <c r="A85" s="132"/>
      <c r="B85" s="146" t="s">
        <v>105</v>
      </c>
      <c r="C85" s="173">
        <v>30</v>
      </c>
      <c r="D85" s="173">
        <v>8</v>
      </c>
      <c r="E85" s="173">
        <v>11</v>
      </c>
      <c r="F85" s="173">
        <v>4</v>
      </c>
      <c r="G85" s="173">
        <v>7</v>
      </c>
      <c r="H85" s="146">
        <v>60</v>
      </c>
      <c r="I85" s="155"/>
    </row>
    <row r="86" spans="1:9" ht="12.75">
      <c r="A86" s="128"/>
      <c r="B86" s="138" t="s">
        <v>153</v>
      </c>
      <c r="C86" s="177">
        <v>14476</v>
      </c>
      <c r="D86" s="177">
        <v>11997</v>
      </c>
      <c r="E86" s="177">
        <v>15698</v>
      </c>
      <c r="F86" s="177">
        <v>21000</v>
      </c>
      <c r="G86" s="177">
        <v>26143</v>
      </c>
      <c r="H86" s="178">
        <v>11677</v>
      </c>
      <c r="I86" s="155"/>
    </row>
    <row r="87" spans="1:9" ht="12.75">
      <c r="A87" s="179" t="s">
        <v>161</v>
      </c>
      <c r="B87" s="158" t="s">
        <v>162</v>
      </c>
      <c r="C87" s="180"/>
      <c r="D87" s="181"/>
      <c r="E87" s="181"/>
      <c r="F87" s="181"/>
      <c r="G87" s="181"/>
      <c r="H87" s="182"/>
      <c r="I87" s="155"/>
    </row>
    <row r="88" spans="1:9" ht="12.75">
      <c r="A88" s="132"/>
      <c r="B88" s="168" t="s">
        <v>163</v>
      </c>
      <c r="C88" s="133">
        <v>0.13942307692307693</v>
      </c>
      <c r="D88" s="134">
        <v>0.11409395973154363</v>
      </c>
      <c r="E88" s="134">
        <v>0.21875</v>
      </c>
      <c r="F88" s="134">
        <v>0.2857142857142857</v>
      </c>
      <c r="G88" s="134">
        <v>0.2631578947368421</v>
      </c>
      <c r="H88" s="135">
        <v>0.169</v>
      </c>
      <c r="I88" s="155"/>
    </row>
    <row r="89" spans="1:9" ht="12.75">
      <c r="A89" s="132"/>
      <c r="B89" s="168" t="s">
        <v>164</v>
      </c>
      <c r="C89" s="133">
        <v>0.27403846153846156</v>
      </c>
      <c r="D89" s="134">
        <v>0.3422818791946309</v>
      </c>
      <c r="E89" s="134">
        <v>0.3229166666666667</v>
      </c>
      <c r="F89" s="134">
        <v>0.3877551020408163</v>
      </c>
      <c r="G89" s="134">
        <v>0.34210526315789475</v>
      </c>
      <c r="H89" s="135">
        <v>0.31666666666666665</v>
      </c>
      <c r="I89" s="155"/>
    </row>
    <row r="90" spans="1:9" ht="12.75">
      <c r="A90" s="132"/>
      <c r="B90" s="168" t="s">
        <v>165</v>
      </c>
      <c r="C90" s="133">
        <v>0.3942307692307692</v>
      </c>
      <c r="D90" s="134">
        <v>0.4161073825503356</v>
      </c>
      <c r="E90" s="134">
        <v>0.375</v>
      </c>
      <c r="F90" s="134">
        <v>0.22448979591836735</v>
      </c>
      <c r="G90" s="134">
        <v>0.34210526315789475</v>
      </c>
      <c r="H90" s="135">
        <v>0.37777777777777777</v>
      </c>
      <c r="I90" s="155"/>
    </row>
    <row r="91" spans="1:9" ht="12.75">
      <c r="A91" s="132"/>
      <c r="B91" s="168" t="s">
        <v>166</v>
      </c>
      <c r="C91" s="133">
        <v>0.10096153846153846</v>
      </c>
      <c r="D91" s="134">
        <v>0.09395973154362416</v>
      </c>
      <c r="E91" s="134">
        <v>0.020833333333333332</v>
      </c>
      <c r="F91" s="134">
        <v>0.04081632653061224</v>
      </c>
      <c r="G91" s="134">
        <v>0.02631578947368421</v>
      </c>
      <c r="H91" s="135">
        <v>0.07407407407407407</v>
      </c>
      <c r="I91" s="155"/>
    </row>
    <row r="92" spans="1:9" ht="12.75">
      <c r="A92" s="132"/>
      <c r="B92" s="168" t="s">
        <v>167</v>
      </c>
      <c r="C92" s="133">
        <v>0.04326923076923077</v>
      </c>
      <c r="D92" s="134">
        <v>0.020134228187919462</v>
      </c>
      <c r="E92" s="134">
        <v>0.041666666666666664</v>
      </c>
      <c r="F92" s="134">
        <v>0.04081632653061224</v>
      </c>
      <c r="G92" s="134">
        <v>0.02631578947368421</v>
      </c>
      <c r="H92" s="135">
        <v>0.03518518518518519</v>
      </c>
      <c r="I92" s="155"/>
    </row>
    <row r="93" spans="1:9" ht="12.75">
      <c r="A93" s="132"/>
      <c r="B93" s="168" t="s">
        <v>168</v>
      </c>
      <c r="C93" s="133">
        <v>0.04807692307692308</v>
      </c>
      <c r="D93" s="134">
        <v>0.013422818791946308</v>
      </c>
      <c r="E93" s="134">
        <v>0.020833333333333332</v>
      </c>
      <c r="F93" s="134">
        <v>0.02040816326530612</v>
      </c>
      <c r="G93" s="134">
        <v>0</v>
      </c>
      <c r="H93" s="135">
        <v>0.027777777777777776</v>
      </c>
      <c r="I93" s="155"/>
    </row>
    <row r="94" spans="1:9" ht="12.75">
      <c r="A94" s="128"/>
      <c r="B94" s="138" t="s">
        <v>105</v>
      </c>
      <c r="C94" s="137">
        <v>208</v>
      </c>
      <c r="D94" s="136">
        <v>149</v>
      </c>
      <c r="E94" s="136">
        <v>96</v>
      </c>
      <c r="F94" s="136">
        <v>49</v>
      </c>
      <c r="G94" s="136">
        <v>38</v>
      </c>
      <c r="H94" s="138">
        <v>540</v>
      </c>
      <c r="I94" s="155"/>
    </row>
    <row r="95" spans="1:9" ht="12.75">
      <c r="A95" s="124" t="str">
        <f>"9a."</f>
        <v>9a.</v>
      </c>
      <c r="B95" s="156" t="s">
        <v>169</v>
      </c>
      <c r="C95" s="157"/>
      <c r="D95" s="167"/>
      <c r="E95" s="167"/>
      <c r="F95" s="167"/>
      <c r="G95" s="167"/>
      <c r="H95" s="183"/>
      <c r="I95" s="155"/>
    </row>
    <row r="96" spans="1:9" ht="12.75">
      <c r="A96" s="132"/>
      <c r="B96" s="159" t="s">
        <v>170</v>
      </c>
      <c r="C96" s="133">
        <v>0.09230769230769231</v>
      </c>
      <c r="D96" s="134">
        <v>0.16901408450704225</v>
      </c>
      <c r="E96" s="134">
        <v>0.043010752688172046</v>
      </c>
      <c r="F96" s="134">
        <v>0.10204081632653061</v>
      </c>
      <c r="G96" s="134">
        <v>0.02631578947368421</v>
      </c>
      <c r="H96" s="135">
        <v>0.10058027079303675</v>
      </c>
      <c r="I96" s="155" t="s">
        <v>39</v>
      </c>
    </row>
    <row r="97" spans="1:9" ht="12.75">
      <c r="A97" s="132"/>
      <c r="B97" s="159" t="s">
        <v>171</v>
      </c>
      <c r="C97" s="133">
        <v>0.02564102564102564</v>
      </c>
      <c r="D97" s="134">
        <v>0.14788732394366197</v>
      </c>
      <c r="E97" s="134">
        <v>0.021505376344086023</v>
      </c>
      <c r="F97" s="134">
        <v>0.04081632653061224</v>
      </c>
      <c r="G97" s="134">
        <v>0</v>
      </c>
      <c r="H97" s="135">
        <v>0.058027079303675046</v>
      </c>
      <c r="I97" s="155" t="s">
        <v>39</v>
      </c>
    </row>
    <row r="98" spans="1:9" ht="12.75">
      <c r="A98" s="132"/>
      <c r="B98" s="159" t="s">
        <v>172</v>
      </c>
      <c r="C98" s="133">
        <v>0.015384615384615385</v>
      </c>
      <c r="D98" s="134">
        <v>0.2746478873239437</v>
      </c>
      <c r="E98" s="134">
        <v>0.010752688172043012</v>
      </c>
      <c r="F98" s="134">
        <v>0</v>
      </c>
      <c r="G98" s="134">
        <v>0</v>
      </c>
      <c r="H98" s="135">
        <v>0.08317214700193423</v>
      </c>
      <c r="I98" s="155" t="s">
        <v>39</v>
      </c>
    </row>
    <row r="99" spans="1:9" ht="12.75">
      <c r="A99" s="132"/>
      <c r="B99" s="159" t="s">
        <v>173</v>
      </c>
      <c r="C99" s="133">
        <v>0.015384615384615385</v>
      </c>
      <c r="D99" s="134">
        <v>0.09154929577464789</v>
      </c>
      <c r="E99" s="134">
        <v>0</v>
      </c>
      <c r="F99" s="134">
        <v>0.16326530612244897</v>
      </c>
      <c r="G99" s="134">
        <v>0</v>
      </c>
      <c r="H99" s="135">
        <v>0.04642166344294004</v>
      </c>
      <c r="I99" s="155" t="s">
        <v>39</v>
      </c>
    </row>
    <row r="100" spans="1:9" ht="12.75">
      <c r="A100" s="132"/>
      <c r="B100" s="159" t="s">
        <v>174</v>
      </c>
      <c r="C100" s="133">
        <v>0.005128205128205128</v>
      </c>
      <c r="D100" s="134">
        <v>0</v>
      </c>
      <c r="E100" s="134">
        <v>0</v>
      </c>
      <c r="F100" s="134">
        <v>0</v>
      </c>
      <c r="G100" s="134">
        <v>0</v>
      </c>
      <c r="H100" s="135">
        <v>0.0019342359767891683</v>
      </c>
      <c r="I100" s="155" t="s">
        <v>39</v>
      </c>
    </row>
    <row r="101" spans="1:9" ht="12.75">
      <c r="A101" s="132"/>
      <c r="B101" s="159" t="s">
        <v>175</v>
      </c>
      <c r="C101" s="133">
        <v>0</v>
      </c>
      <c r="D101" s="134">
        <v>0</v>
      </c>
      <c r="E101" s="134">
        <v>0</v>
      </c>
      <c r="F101" s="134">
        <v>0.02040816326530612</v>
      </c>
      <c r="G101" s="134">
        <v>0</v>
      </c>
      <c r="H101" s="135">
        <v>0.0019342359767891683</v>
      </c>
      <c r="I101" s="155" t="s">
        <v>39</v>
      </c>
    </row>
    <row r="102" spans="1:9" ht="12.75">
      <c r="A102" s="132"/>
      <c r="B102" s="159" t="s">
        <v>176</v>
      </c>
      <c r="C102" s="133">
        <v>0</v>
      </c>
      <c r="D102" s="134">
        <v>0</v>
      </c>
      <c r="E102" s="134">
        <v>0</v>
      </c>
      <c r="F102" s="134">
        <v>0.6122448979591837</v>
      </c>
      <c r="G102" s="134">
        <v>0</v>
      </c>
      <c r="H102" s="135">
        <v>0.058027079303675046</v>
      </c>
      <c r="I102" s="155" t="s">
        <v>39</v>
      </c>
    </row>
    <row r="103" spans="1:9" ht="12.75">
      <c r="A103" s="132"/>
      <c r="B103" s="159" t="s">
        <v>177</v>
      </c>
      <c r="C103" s="133">
        <v>0.06153846153846154</v>
      </c>
      <c r="D103" s="134">
        <v>0</v>
      </c>
      <c r="E103" s="134">
        <v>0.010752688172043012</v>
      </c>
      <c r="F103" s="134">
        <v>0</v>
      </c>
      <c r="G103" s="134">
        <v>0</v>
      </c>
      <c r="H103" s="135">
        <v>0.025145067698259187</v>
      </c>
      <c r="I103" s="155" t="s">
        <v>39</v>
      </c>
    </row>
    <row r="104" spans="1:9" ht="12.75">
      <c r="A104" s="132"/>
      <c r="B104" s="159" t="s">
        <v>178</v>
      </c>
      <c r="C104" s="133">
        <v>0.015384615384615385</v>
      </c>
      <c r="D104" s="134">
        <v>0</v>
      </c>
      <c r="E104" s="134">
        <v>0.010752688172043012</v>
      </c>
      <c r="F104" s="134">
        <v>0</v>
      </c>
      <c r="G104" s="134">
        <v>0</v>
      </c>
      <c r="H104" s="135">
        <v>0.007736943907156673</v>
      </c>
      <c r="I104" s="155" t="s">
        <v>39</v>
      </c>
    </row>
    <row r="105" spans="1:9" ht="12.75">
      <c r="A105" s="132"/>
      <c r="B105" s="159" t="s">
        <v>179</v>
      </c>
      <c r="C105" s="133">
        <v>0</v>
      </c>
      <c r="D105" s="134">
        <v>0.007042253521126761</v>
      </c>
      <c r="E105" s="134">
        <v>0</v>
      </c>
      <c r="F105" s="134">
        <v>0</v>
      </c>
      <c r="G105" s="134">
        <v>0</v>
      </c>
      <c r="H105" s="135">
        <v>0.0019342359767891683</v>
      </c>
      <c r="I105" s="155" t="s">
        <v>39</v>
      </c>
    </row>
    <row r="106" spans="1:9" ht="12.75">
      <c r="A106" s="132"/>
      <c r="B106" s="159" t="s">
        <v>180</v>
      </c>
      <c r="C106" s="133">
        <v>0</v>
      </c>
      <c r="D106" s="134">
        <v>0</v>
      </c>
      <c r="E106" s="134">
        <v>0</v>
      </c>
      <c r="F106" s="134">
        <v>0</v>
      </c>
      <c r="G106" s="134">
        <v>0.9473684210526315</v>
      </c>
      <c r="H106" s="135">
        <v>0.06963249516441006</v>
      </c>
      <c r="I106" s="155" t="s">
        <v>39</v>
      </c>
    </row>
    <row r="107" spans="1:9" ht="12.75">
      <c r="A107" s="132"/>
      <c r="B107" s="159" t="s">
        <v>181</v>
      </c>
      <c r="C107" s="133">
        <v>0.015384615384615385</v>
      </c>
      <c r="D107" s="134">
        <v>0.007042253521126761</v>
      </c>
      <c r="E107" s="134">
        <v>0.03225806451612903</v>
      </c>
      <c r="F107" s="134">
        <v>0</v>
      </c>
      <c r="G107" s="134">
        <v>0</v>
      </c>
      <c r="H107" s="135">
        <v>0.013539651837524178</v>
      </c>
      <c r="I107" s="155" t="s">
        <v>39</v>
      </c>
    </row>
    <row r="108" spans="1:9" ht="12.75">
      <c r="A108" s="132"/>
      <c r="B108" s="159" t="s">
        <v>182</v>
      </c>
      <c r="C108" s="133">
        <v>0.05641025641025641</v>
      </c>
      <c r="D108" s="134">
        <v>0.014084507042253521</v>
      </c>
      <c r="E108" s="134">
        <v>0.06451612903225806</v>
      </c>
      <c r="F108" s="134">
        <v>0</v>
      </c>
      <c r="G108" s="134">
        <v>0</v>
      </c>
      <c r="H108" s="135">
        <v>0.0367504835589942</v>
      </c>
      <c r="I108" s="155" t="s">
        <v>39</v>
      </c>
    </row>
    <row r="109" spans="1:9" ht="12.75">
      <c r="A109" s="132"/>
      <c r="B109" s="159" t="s">
        <v>183</v>
      </c>
      <c r="C109" s="133">
        <v>0.09743589743589744</v>
      </c>
      <c r="D109" s="134">
        <v>0.014084507042253521</v>
      </c>
      <c r="E109" s="134">
        <v>0.11827956989247312</v>
      </c>
      <c r="F109" s="134">
        <v>0</v>
      </c>
      <c r="G109" s="134">
        <v>0</v>
      </c>
      <c r="H109" s="135">
        <v>0.061895551257253385</v>
      </c>
      <c r="I109" s="155" t="s">
        <v>39</v>
      </c>
    </row>
    <row r="110" spans="1:9" ht="12.75">
      <c r="A110" s="132"/>
      <c r="B110" s="159" t="s">
        <v>184</v>
      </c>
      <c r="C110" s="133">
        <v>0</v>
      </c>
      <c r="D110" s="134">
        <v>0</v>
      </c>
      <c r="E110" s="134">
        <v>0.010752688172043012</v>
      </c>
      <c r="F110" s="134">
        <v>0</v>
      </c>
      <c r="G110" s="134">
        <v>0</v>
      </c>
      <c r="H110" s="135">
        <v>0.0019342359767891683</v>
      </c>
      <c r="I110" s="155" t="s">
        <v>39</v>
      </c>
    </row>
    <row r="111" spans="1:9" ht="12.75">
      <c r="A111" s="132"/>
      <c r="B111" s="159" t="s">
        <v>185</v>
      </c>
      <c r="C111" s="133">
        <v>0.02564102564102564</v>
      </c>
      <c r="D111" s="134">
        <v>0.014084507042253521</v>
      </c>
      <c r="E111" s="134">
        <v>0</v>
      </c>
      <c r="F111" s="134">
        <v>0</v>
      </c>
      <c r="G111" s="134">
        <v>0</v>
      </c>
      <c r="H111" s="135">
        <v>0.013539651837524178</v>
      </c>
      <c r="I111" s="155" t="s">
        <v>39</v>
      </c>
    </row>
    <row r="112" spans="1:9" ht="12.75">
      <c r="A112" s="132"/>
      <c r="B112" s="159" t="s">
        <v>186</v>
      </c>
      <c r="C112" s="133">
        <v>0.020512820512820513</v>
      </c>
      <c r="D112" s="134">
        <v>0</v>
      </c>
      <c r="E112" s="134">
        <v>0.07526881720430108</v>
      </c>
      <c r="F112" s="134">
        <v>0</v>
      </c>
      <c r="G112" s="134">
        <v>0</v>
      </c>
      <c r="H112" s="135">
        <v>0.02127659574468085</v>
      </c>
      <c r="I112" s="155" t="s">
        <v>39</v>
      </c>
    </row>
    <row r="113" spans="1:9" ht="12.75">
      <c r="A113" s="132"/>
      <c r="B113" s="159" t="s">
        <v>187</v>
      </c>
      <c r="C113" s="133">
        <v>0.035897435897435895</v>
      </c>
      <c r="D113" s="134">
        <v>0</v>
      </c>
      <c r="E113" s="134">
        <v>0.1935483870967742</v>
      </c>
      <c r="F113" s="134">
        <v>0</v>
      </c>
      <c r="G113" s="134">
        <v>0</v>
      </c>
      <c r="H113" s="135">
        <v>0.048355899419729204</v>
      </c>
      <c r="I113" s="155" t="s">
        <v>39</v>
      </c>
    </row>
    <row r="114" spans="1:9" ht="12.75">
      <c r="A114" s="132"/>
      <c r="B114" s="159" t="s">
        <v>188</v>
      </c>
      <c r="C114" s="133">
        <v>0.020512820512820513</v>
      </c>
      <c r="D114" s="134">
        <v>0</v>
      </c>
      <c r="E114" s="134">
        <v>0.08602150537634409</v>
      </c>
      <c r="F114" s="134">
        <v>0</v>
      </c>
      <c r="G114" s="134">
        <v>0</v>
      </c>
      <c r="H114" s="135">
        <v>0.02321083172147002</v>
      </c>
      <c r="I114" s="184" t="s">
        <v>39</v>
      </c>
    </row>
    <row r="115" spans="1:9" ht="12.75">
      <c r="A115" s="132"/>
      <c r="B115" s="159" t="s">
        <v>189</v>
      </c>
      <c r="C115" s="133">
        <v>0.046153846153846156</v>
      </c>
      <c r="D115" s="134">
        <v>0</v>
      </c>
      <c r="E115" s="134">
        <v>0.021505376344086023</v>
      </c>
      <c r="F115" s="134">
        <v>0</v>
      </c>
      <c r="G115" s="134">
        <v>0</v>
      </c>
      <c r="H115" s="135">
        <v>0.02127659574468085</v>
      </c>
      <c r="I115" s="184" t="s">
        <v>39</v>
      </c>
    </row>
    <row r="116" spans="1:9" ht="12.75">
      <c r="A116" s="132"/>
      <c r="B116" s="159" t="s">
        <v>190</v>
      </c>
      <c r="C116" s="133">
        <v>0</v>
      </c>
      <c r="D116" s="134">
        <v>0</v>
      </c>
      <c r="E116" s="134">
        <v>0.06451612903225806</v>
      </c>
      <c r="F116" s="134">
        <v>0</v>
      </c>
      <c r="G116" s="134">
        <v>0</v>
      </c>
      <c r="H116" s="135">
        <v>0.01160541586073501</v>
      </c>
      <c r="I116" s="114" t="s">
        <v>39</v>
      </c>
    </row>
    <row r="117" spans="1:9" ht="12.75">
      <c r="A117" s="132"/>
      <c r="B117" s="159" t="s">
        <v>191</v>
      </c>
      <c r="C117" s="133">
        <v>0.07179487179487179</v>
      </c>
      <c r="D117" s="134">
        <v>0.007042253521126761</v>
      </c>
      <c r="E117" s="134">
        <v>0.06451612903225806</v>
      </c>
      <c r="F117" s="134">
        <v>0</v>
      </c>
      <c r="G117" s="134">
        <v>0.02631578947368421</v>
      </c>
      <c r="H117" s="135">
        <v>0.0425531914893617</v>
      </c>
      <c r="I117" s="114" t="s">
        <v>39</v>
      </c>
    </row>
    <row r="118" spans="1:9" ht="12.75">
      <c r="A118" s="128"/>
      <c r="B118" s="138" t="s">
        <v>192</v>
      </c>
      <c r="C118" s="136"/>
      <c r="D118" s="136"/>
      <c r="E118" s="136"/>
      <c r="F118" s="136"/>
      <c r="G118" s="136"/>
      <c r="H118" s="138"/>
      <c r="I118" s="114"/>
    </row>
    <row r="119" spans="1:9" ht="12.75">
      <c r="A119" s="111" t="s">
        <v>0</v>
      </c>
      <c r="B119" s="112"/>
      <c r="C119" s="142"/>
      <c r="D119" s="142"/>
      <c r="E119" s="142"/>
      <c r="F119" s="142"/>
      <c r="G119" s="142"/>
      <c r="H119" s="113"/>
      <c r="I119" s="114"/>
    </row>
    <row r="120" spans="1:9" ht="12.75">
      <c r="A120" s="117" t="s">
        <v>1</v>
      </c>
      <c r="B120" s="118"/>
      <c r="C120" s="118"/>
      <c r="D120" s="118"/>
      <c r="E120" s="118"/>
      <c r="F120" s="118"/>
      <c r="G120" s="118"/>
      <c r="H120" s="119"/>
      <c r="I120" s="114"/>
    </row>
    <row r="121" spans="1:9" ht="12.75">
      <c r="A121" s="117" t="s">
        <v>96</v>
      </c>
      <c r="B121" s="118"/>
      <c r="C121" s="118"/>
      <c r="D121" s="118"/>
      <c r="E121" s="118"/>
      <c r="F121" s="118"/>
      <c r="G121" s="118"/>
      <c r="H121" s="119"/>
      <c r="I121" s="114"/>
    </row>
    <row r="122" spans="1:9" ht="12.75">
      <c r="A122" s="120" t="s">
        <v>97</v>
      </c>
      <c r="B122" s="121"/>
      <c r="C122" s="121"/>
      <c r="D122" s="121"/>
      <c r="E122" s="121"/>
      <c r="F122" s="121"/>
      <c r="G122" s="121"/>
      <c r="H122" s="122"/>
      <c r="I122" s="165"/>
    </row>
    <row r="123" spans="1:9" ht="4.5" customHeight="1">
      <c r="A123" s="124"/>
      <c r="B123" s="113"/>
      <c r="C123" s="112"/>
      <c r="D123" s="112"/>
      <c r="E123" s="112"/>
      <c r="F123" s="112"/>
      <c r="G123" s="112"/>
      <c r="H123" s="113"/>
      <c r="I123" s="165"/>
    </row>
    <row r="124" spans="1:17" s="166" customFormat="1" ht="12.75" customHeight="1">
      <c r="A124" s="164" t="s">
        <v>143</v>
      </c>
      <c r="B124" s="126"/>
      <c r="C124" s="127" t="s">
        <v>5</v>
      </c>
      <c r="D124" s="101" t="s">
        <v>6</v>
      </c>
      <c r="E124" s="101" t="s">
        <v>7</v>
      </c>
      <c r="F124" s="101" t="s">
        <v>8</v>
      </c>
      <c r="G124" s="101" t="s">
        <v>9</v>
      </c>
      <c r="H124" s="102" t="s">
        <v>10</v>
      </c>
      <c r="I124" s="114" t="s">
        <v>39</v>
      </c>
      <c r="J124" s="115"/>
      <c r="K124" s="115"/>
      <c r="L124" s="115"/>
      <c r="M124" s="115"/>
      <c r="N124" s="115"/>
      <c r="O124" s="115"/>
      <c r="P124" s="116"/>
      <c r="Q124" s="115"/>
    </row>
    <row r="125" spans="1:17" s="166" customFormat="1" ht="12.75" customHeight="1">
      <c r="A125" s="185" t="s">
        <v>193</v>
      </c>
      <c r="B125" s="186" t="s">
        <v>194</v>
      </c>
      <c r="C125" s="187"/>
      <c r="D125" s="188"/>
      <c r="E125" s="188"/>
      <c r="F125" s="188"/>
      <c r="G125" s="188"/>
      <c r="H125" s="189"/>
      <c r="I125" s="114" t="s">
        <v>39</v>
      </c>
      <c r="J125" s="115"/>
      <c r="K125" s="115"/>
      <c r="L125" s="115"/>
      <c r="M125" s="115"/>
      <c r="N125" s="115"/>
      <c r="O125" s="115"/>
      <c r="P125" s="116"/>
      <c r="Q125" s="115"/>
    </row>
    <row r="126" spans="1:9" ht="12.75">
      <c r="A126" s="132"/>
      <c r="B126" s="159" t="s">
        <v>195</v>
      </c>
      <c r="C126" s="133">
        <v>0.005128205128205128</v>
      </c>
      <c r="D126" s="134">
        <v>0</v>
      </c>
      <c r="E126" s="134">
        <v>0</v>
      </c>
      <c r="F126" s="134">
        <v>0</v>
      </c>
      <c r="G126" s="134">
        <v>0</v>
      </c>
      <c r="H126" s="135">
        <v>0.0019342359767891683</v>
      </c>
      <c r="I126" s="114" t="s">
        <v>39</v>
      </c>
    </row>
    <row r="127" spans="1:9" ht="12.75">
      <c r="A127" s="132"/>
      <c r="B127" s="159" t="s">
        <v>196</v>
      </c>
      <c r="C127" s="133">
        <v>0.041025641025641026</v>
      </c>
      <c r="D127" s="134">
        <v>0</v>
      </c>
      <c r="E127" s="134">
        <v>0</v>
      </c>
      <c r="F127" s="134">
        <v>0</v>
      </c>
      <c r="G127" s="134">
        <v>0</v>
      </c>
      <c r="H127" s="135">
        <v>0.015473887814313346</v>
      </c>
      <c r="I127" s="114" t="s">
        <v>39</v>
      </c>
    </row>
    <row r="128" spans="1:9" ht="12.75">
      <c r="A128" s="132"/>
      <c r="B128" s="159" t="s">
        <v>197</v>
      </c>
      <c r="C128" s="133">
        <v>0.005128205128205128</v>
      </c>
      <c r="D128" s="134">
        <v>0</v>
      </c>
      <c r="E128" s="134">
        <v>0</v>
      </c>
      <c r="F128" s="134">
        <v>0</v>
      </c>
      <c r="G128" s="134">
        <v>0</v>
      </c>
      <c r="H128" s="135">
        <v>0.0019342359767891683</v>
      </c>
      <c r="I128" s="114" t="s">
        <v>39</v>
      </c>
    </row>
    <row r="129" spans="1:9" ht="12.75">
      <c r="A129" s="132"/>
      <c r="B129" s="159" t="s">
        <v>198</v>
      </c>
      <c r="C129" s="133">
        <v>0.03076923076923077</v>
      </c>
      <c r="D129" s="134">
        <v>0.007042253521126761</v>
      </c>
      <c r="E129" s="134">
        <v>0</v>
      </c>
      <c r="F129" s="134">
        <v>0</v>
      </c>
      <c r="G129" s="134">
        <v>0</v>
      </c>
      <c r="H129" s="135">
        <v>0.013539651837524178</v>
      </c>
      <c r="I129" s="114" t="s">
        <v>39</v>
      </c>
    </row>
    <row r="130" spans="1:9" ht="12.75">
      <c r="A130" s="132"/>
      <c r="B130" s="159" t="s">
        <v>199</v>
      </c>
      <c r="C130" s="133">
        <v>0.09230769230769231</v>
      </c>
      <c r="D130" s="134">
        <v>0.11267605633802817</v>
      </c>
      <c r="E130" s="134">
        <v>0.043010752688172046</v>
      </c>
      <c r="F130" s="134">
        <v>0.02040816326530612</v>
      </c>
      <c r="G130" s="134">
        <v>0</v>
      </c>
      <c r="H130" s="135">
        <v>0.07543520309477757</v>
      </c>
      <c r="I130" s="114" t="s">
        <v>39</v>
      </c>
    </row>
    <row r="131" spans="1:9" ht="12.75">
      <c r="A131" s="132"/>
      <c r="B131" s="159" t="s">
        <v>200</v>
      </c>
      <c r="C131" s="133">
        <v>0.08205128205128205</v>
      </c>
      <c r="D131" s="134">
        <v>0.09859154929577464</v>
      </c>
      <c r="E131" s="134">
        <v>0.06451612903225806</v>
      </c>
      <c r="F131" s="134">
        <v>0</v>
      </c>
      <c r="G131" s="134">
        <v>0</v>
      </c>
      <c r="H131" s="135">
        <v>0.06963249516441006</v>
      </c>
      <c r="I131" s="114" t="s">
        <v>39</v>
      </c>
    </row>
    <row r="132" spans="1:9" ht="12.75">
      <c r="A132" s="132"/>
      <c r="B132" s="159" t="s">
        <v>201</v>
      </c>
      <c r="C132" s="133">
        <v>0.02564102564102564</v>
      </c>
      <c r="D132" s="134">
        <v>0</v>
      </c>
      <c r="E132" s="134">
        <v>0</v>
      </c>
      <c r="F132" s="134">
        <v>0.02040816326530612</v>
      </c>
      <c r="G132" s="134">
        <v>0</v>
      </c>
      <c r="H132" s="135">
        <v>0.01160541586073501</v>
      </c>
      <c r="I132" s="114" t="s">
        <v>39</v>
      </c>
    </row>
    <row r="133" spans="1:9" ht="12.75">
      <c r="A133" s="132"/>
      <c r="B133" s="159" t="s">
        <v>202</v>
      </c>
      <c r="C133" s="133">
        <v>0.02564102564102564</v>
      </c>
      <c r="D133" s="134">
        <v>0.007042253521126761</v>
      </c>
      <c r="E133" s="134">
        <v>0.021505376344086023</v>
      </c>
      <c r="F133" s="134">
        <v>0</v>
      </c>
      <c r="G133" s="134">
        <v>0</v>
      </c>
      <c r="H133" s="135">
        <v>0.015473887814313346</v>
      </c>
      <c r="I133" s="114" t="s">
        <v>39</v>
      </c>
    </row>
    <row r="134" spans="1:9" ht="12.75">
      <c r="A134" s="132"/>
      <c r="B134" s="159" t="s">
        <v>203</v>
      </c>
      <c r="C134" s="133">
        <v>0.005128205128205128</v>
      </c>
      <c r="D134" s="134">
        <v>0</v>
      </c>
      <c r="E134" s="134">
        <v>0.010752688172043012</v>
      </c>
      <c r="F134" s="134">
        <v>0</v>
      </c>
      <c r="G134" s="134">
        <v>0</v>
      </c>
      <c r="H134" s="135">
        <v>0.0038684719535783366</v>
      </c>
      <c r="I134" s="114" t="s">
        <v>39</v>
      </c>
    </row>
    <row r="135" spans="1:9" ht="12.75">
      <c r="A135" s="132"/>
      <c r="B135" s="159" t="s">
        <v>204</v>
      </c>
      <c r="C135" s="133">
        <v>0.02564102564102564</v>
      </c>
      <c r="D135" s="134">
        <v>0</v>
      </c>
      <c r="E135" s="134">
        <v>0.021505376344086023</v>
      </c>
      <c r="F135" s="134">
        <v>0</v>
      </c>
      <c r="G135" s="134">
        <v>0</v>
      </c>
      <c r="H135" s="135">
        <v>0.013539651837524178</v>
      </c>
      <c r="I135" s="114" t="s">
        <v>39</v>
      </c>
    </row>
    <row r="136" spans="1:9" ht="12.75">
      <c r="A136" s="132"/>
      <c r="B136" s="159" t="s">
        <v>205</v>
      </c>
      <c r="C136" s="133">
        <v>0</v>
      </c>
      <c r="D136" s="134">
        <v>0</v>
      </c>
      <c r="E136" s="134">
        <v>0</v>
      </c>
      <c r="F136" s="134">
        <v>0</v>
      </c>
      <c r="G136" s="134">
        <v>0</v>
      </c>
      <c r="H136" s="135">
        <v>0</v>
      </c>
      <c r="I136" s="114" t="s">
        <v>39</v>
      </c>
    </row>
    <row r="137" spans="1:9" ht="12.75">
      <c r="A137" s="132"/>
      <c r="B137" s="159" t="s">
        <v>206</v>
      </c>
      <c r="C137" s="133">
        <v>0.010256410256410256</v>
      </c>
      <c r="D137" s="134">
        <v>0.014084507042253521</v>
      </c>
      <c r="E137" s="134">
        <v>0</v>
      </c>
      <c r="F137" s="134">
        <v>0.02040816326530612</v>
      </c>
      <c r="G137" s="134">
        <v>0</v>
      </c>
      <c r="H137" s="135">
        <v>0.009671179883945842</v>
      </c>
      <c r="I137" s="114" t="s">
        <v>39</v>
      </c>
    </row>
    <row r="138" spans="1:9" ht="12.75">
      <c r="A138" s="132"/>
      <c r="B138" s="159" t="s">
        <v>207</v>
      </c>
      <c r="C138" s="133">
        <v>0.005128205128205128</v>
      </c>
      <c r="D138" s="134">
        <v>0</v>
      </c>
      <c r="E138" s="134">
        <v>0</v>
      </c>
      <c r="F138" s="134">
        <v>0</v>
      </c>
      <c r="G138" s="134">
        <v>0</v>
      </c>
      <c r="H138" s="135">
        <v>0.0019342359767891683</v>
      </c>
      <c r="I138" s="114" t="s">
        <v>39</v>
      </c>
    </row>
    <row r="139" spans="1:9" ht="12.75">
      <c r="A139" s="132"/>
      <c r="B139" s="159" t="s">
        <v>208</v>
      </c>
      <c r="C139" s="133">
        <v>0.020512820512820513</v>
      </c>
      <c r="D139" s="134">
        <v>0.007042253521126761</v>
      </c>
      <c r="E139" s="134">
        <v>0</v>
      </c>
      <c r="F139" s="134">
        <v>0</v>
      </c>
      <c r="G139" s="134">
        <v>0</v>
      </c>
      <c r="H139" s="135">
        <v>0.009671179883945842</v>
      </c>
      <c r="I139" s="114" t="s">
        <v>39</v>
      </c>
    </row>
    <row r="140" spans="1:9" ht="12.75">
      <c r="A140" s="132"/>
      <c r="B140" s="159" t="s">
        <v>209</v>
      </c>
      <c r="C140" s="133">
        <v>0</v>
      </c>
      <c r="D140" s="134">
        <v>0.007042253521126761</v>
      </c>
      <c r="E140" s="134">
        <v>0</v>
      </c>
      <c r="F140" s="134">
        <v>0</v>
      </c>
      <c r="G140" s="134">
        <v>0</v>
      </c>
      <c r="H140" s="135">
        <v>0.0019342359767891683</v>
      </c>
      <c r="I140" s="114"/>
    </row>
    <row r="141" spans="1:9" ht="12.75">
      <c r="A141" s="132"/>
      <c r="B141" s="159" t="s">
        <v>210</v>
      </c>
      <c r="C141" s="133">
        <v>0.005128205128205128</v>
      </c>
      <c r="D141" s="134">
        <v>0</v>
      </c>
      <c r="E141" s="134">
        <v>0.010752688172043012</v>
      </c>
      <c r="F141" s="134">
        <v>0</v>
      </c>
      <c r="G141" s="134">
        <v>0</v>
      </c>
      <c r="H141" s="135">
        <v>0.0038684719535783366</v>
      </c>
      <c r="I141" s="114"/>
    </row>
    <row r="142" spans="1:9" ht="12.75">
      <c r="A142" s="128"/>
      <c r="B142" s="136" t="s">
        <v>105</v>
      </c>
      <c r="C142" s="172">
        <v>195</v>
      </c>
      <c r="D142" s="173">
        <v>142</v>
      </c>
      <c r="E142" s="173">
        <v>93</v>
      </c>
      <c r="F142" s="173">
        <v>49</v>
      </c>
      <c r="G142" s="173">
        <v>38</v>
      </c>
      <c r="H142" s="146">
        <v>517</v>
      </c>
      <c r="I142" s="114"/>
    </row>
    <row r="143" spans="1:9" ht="12.75">
      <c r="A143" s="179" t="s">
        <v>211</v>
      </c>
      <c r="B143" s="156" t="s">
        <v>212</v>
      </c>
      <c r="C143" s="141"/>
      <c r="D143" s="142"/>
      <c r="E143" s="142"/>
      <c r="F143" s="142"/>
      <c r="G143" s="142"/>
      <c r="H143" s="143"/>
      <c r="I143" s="114"/>
    </row>
    <row r="144" spans="1:9" ht="12.75">
      <c r="A144" s="132"/>
      <c r="B144" s="159" t="s">
        <v>213</v>
      </c>
      <c r="C144" s="133">
        <v>0.00641025641025641</v>
      </c>
      <c r="D144" s="134">
        <v>0</v>
      </c>
      <c r="E144" s="134">
        <v>0</v>
      </c>
      <c r="F144" s="134">
        <v>0.025</v>
      </c>
      <c r="G144" s="134">
        <v>0</v>
      </c>
      <c r="H144" s="135">
        <v>0.004728132387706856</v>
      </c>
      <c r="I144" s="184"/>
    </row>
    <row r="145" spans="1:8" ht="15" customHeight="1">
      <c r="A145" s="132"/>
      <c r="B145" s="159" t="s">
        <v>214</v>
      </c>
      <c r="C145" s="133">
        <v>0</v>
      </c>
      <c r="D145" s="134">
        <v>0.007692307692307693</v>
      </c>
      <c r="E145" s="134">
        <v>0</v>
      </c>
      <c r="F145" s="134">
        <v>0</v>
      </c>
      <c r="G145" s="134">
        <v>0</v>
      </c>
      <c r="H145" s="135">
        <v>0.002364066193853428</v>
      </c>
    </row>
    <row r="146" spans="1:8" ht="12.75">
      <c r="A146" s="132"/>
      <c r="B146" s="159" t="s">
        <v>215</v>
      </c>
      <c r="C146" s="133">
        <v>0.00641025641025641</v>
      </c>
      <c r="D146" s="134">
        <v>0.007692307692307693</v>
      </c>
      <c r="E146" s="134">
        <v>0</v>
      </c>
      <c r="F146" s="134">
        <v>0.05</v>
      </c>
      <c r="G146" s="134">
        <v>0</v>
      </c>
      <c r="H146" s="135">
        <v>0.009456264775413711</v>
      </c>
    </row>
    <row r="147" spans="1:8" ht="12.75">
      <c r="A147" s="132"/>
      <c r="B147" s="159" t="s">
        <v>216</v>
      </c>
      <c r="C147" s="133">
        <v>0.01282051282051282</v>
      </c>
      <c r="D147" s="134">
        <v>0.06153846153846154</v>
      </c>
      <c r="E147" s="134">
        <v>0.03076923076923077</v>
      </c>
      <c r="F147" s="134">
        <v>0.425</v>
      </c>
      <c r="G147" s="134">
        <v>0</v>
      </c>
      <c r="H147" s="135">
        <v>0.06855791962174941</v>
      </c>
    </row>
    <row r="148" spans="1:8" ht="12.75">
      <c r="A148" s="132"/>
      <c r="B148" s="159" t="s">
        <v>217</v>
      </c>
      <c r="C148" s="133">
        <v>0.019230769230769232</v>
      </c>
      <c r="D148" s="134">
        <v>0.06153846153846154</v>
      </c>
      <c r="E148" s="134">
        <v>0.015384615384615385</v>
      </c>
      <c r="F148" s="134">
        <v>0.05</v>
      </c>
      <c r="G148" s="134">
        <v>0</v>
      </c>
      <c r="H148" s="135">
        <v>0.03309692671394799</v>
      </c>
    </row>
    <row r="149" spans="1:8" ht="12.75">
      <c r="A149" s="132"/>
      <c r="B149" s="159" t="s">
        <v>218</v>
      </c>
      <c r="C149" s="133">
        <v>0.01282051282051282</v>
      </c>
      <c r="D149" s="134">
        <v>0.03076923076923077</v>
      </c>
      <c r="E149" s="134">
        <v>0</v>
      </c>
      <c r="F149" s="134">
        <v>0</v>
      </c>
      <c r="G149" s="134">
        <v>0</v>
      </c>
      <c r="H149" s="135">
        <v>0.014184397163120567</v>
      </c>
    </row>
    <row r="150" spans="1:8" ht="12.75">
      <c r="A150" s="132"/>
      <c r="B150" s="159" t="s">
        <v>219</v>
      </c>
      <c r="C150" s="133">
        <v>0.16025641025641027</v>
      </c>
      <c r="D150" s="134">
        <v>0.07692307692307693</v>
      </c>
      <c r="E150" s="134">
        <v>0.07692307692307693</v>
      </c>
      <c r="F150" s="134">
        <v>0.1</v>
      </c>
      <c r="G150" s="134">
        <v>0</v>
      </c>
      <c r="H150" s="135">
        <v>0.10401891252955082</v>
      </c>
    </row>
    <row r="151" spans="1:8" ht="12.75">
      <c r="A151" s="132"/>
      <c r="B151" s="159" t="s">
        <v>220</v>
      </c>
      <c r="C151" s="133">
        <v>0.01282051282051282</v>
      </c>
      <c r="D151" s="134">
        <v>0.05384615384615385</v>
      </c>
      <c r="E151" s="134">
        <v>0</v>
      </c>
      <c r="F151" s="134">
        <v>0.025</v>
      </c>
      <c r="G151" s="134">
        <v>0</v>
      </c>
      <c r="H151" s="135">
        <v>0.02364066193853428</v>
      </c>
    </row>
    <row r="152" spans="1:8" ht="12.75">
      <c r="A152" s="132"/>
      <c r="B152" s="159" t="s">
        <v>221</v>
      </c>
      <c r="C152" s="133">
        <v>0.019230769230769232</v>
      </c>
      <c r="D152" s="134">
        <v>0.007692307692307693</v>
      </c>
      <c r="E152" s="134">
        <v>0</v>
      </c>
      <c r="F152" s="134">
        <v>0.05</v>
      </c>
      <c r="G152" s="134">
        <v>0</v>
      </c>
      <c r="H152" s="135">
        <v>0.014184397163120567</v>
      </c>
    </row>
    <row r="153" spans="1:8" ht="12.75">
      <c r="A153" s="132"/>
      <c r="B153" s="159" t="s">
        <v>222</v>
      </c>
      <c r="C153" s="133">
        <v>0.03205128205128205</v>
      </c>
      <c r="D153" s="134">
        <v>0.23846153846153847</v>
      </c>
      <c r="E153" s="134">
        <v>0.015384615384615385</v>
      </c>
      <c r="F153" s="134">
        <v>0.05</v>
      </c>
      <c r="G153" s="134">
        <v>0</v>
      </c>
      <c r="H153" s="135">
        <v>0.09219858156028368</v>
      </c>
    </row>
    <row r="154" spans="1:8" ht="12.75">
      <c r="A154" s="132"/>
      <c r="B154" s="159" t="s">
        <v>223</v>
      </c>
      <c r="C154" s="133">
        <v>0.01282051282051282</v>
      </c>
      <c r="D154" s="134">
        <v>0.03076923076923077</v>
      </c>
      <c r="E154" s="134">
        <v>0.015384615384615385</v>
      </c>
      <c r="F154" s="134">
        <v>0</v>
      </c>
      <c r="G154" s="134">
        <v>0</v>
      </c>
      <c r="H154" s="135">
        <v>0.016548463356973995</v>
      </c>
    </row>
    <row r="155" spans="1:8" ht="12.75">
      <c r="A155" s="132"/>
      <c r="B155" s="159" t="s">
        <v>224</v>
      </c>
      <c r="C155" s="133">
        <v>0.08974358974358974</v>
      </c>
      <c r="D155" s="134">
        <v>0.08461538461538462</v>
      </c>
      <c r="E155" s="134">
        <v>0.015384615384615385</v>
      </c>
      <c r="F155" s="134">
        <v>0.175</v>
      </c>
      <c r="G155" s="134">
        <v>0</v>
      </c>
      <c r="H155" s="135">
        <v>0.07801418439716312</v>
      </c>
    </row>
    <row r="156" spans="1:8" ht="12.75">
      <c r="A156" s="132"/>
      <c r="B156" s="159" t="s">
        <v>225</v>
      </c>
      <c r="C156" s="133">
        <v>0.02564102564102564</v>
      </c>
      <c r="D156" s="134">
        <v>0.046153846153846156</v>
      </c>
      <c r="E156" s="134">
        <v>0</v>
      </c>
      <c r="F156" s="134">
        <v>0</v>
      </c>
      <c r="G156" s="134">
        <v>0</v>
      </c>
      <c r="H156" s="135">
        <v>0.02364066193853428</v>
      </c>
    </row>
    <row r="157" spans="1:8" ht="12.75">
      <c r="A157" s="132"/>
      <c r="B157" s="159" t="s">
        <v>226</v>
      </c>
      <c r="C157" s="133">
        <v>0.00641025641025641</v>
      </c>
      <c r="D157" s="134">
        <v>0.007692307692307693</v>
      </c>
      <c r="E157" s="134">
        <v>0</v>
      </c>
      <c r="F157" s="134">
        <v>0.025</v>
      </c>
      <c r="G157" s="134">
        <v>0</v>
      </c>
      <c r="H157" s="135">
        <v>0.0070921985815602835</v>
      </c>
    </row>
    <row r="158" spans="1:8" ht="12.75">
      <c r="A158" s="132"/>
      <c r="B158" s="159" t="s">
        <v>227</v>
      </c>
      <c r="C158" s="133">
        <v>0.20512820512820512</v>
      </c>
      <c r="D158" s="134">
        <v>0.03076923076923077</v>
      </c>
      <c r="E158" s="134">
        <v>0.5076923076923077</v>
      </c>
      <c r="F158" s="134">
        <v>0</v>
      </c>
      <c r="G158" s="134">
        <v>0.15625</v>
      </c>
      <c r="H158" s="135">
        <v>0.17494089834515367</v>
      </c>
    </row>
    <row r="159" spans="1:8" ht="12.75">
      <c r="A159" s="132"/>
      <c r="B159" s="159" t="s">
        <v>228</v>
      </c>
      <c r="C159" s="133">
        <v>0.1282051282051282</v>
      </c>
      <c r="D159" s="134">
        <v>0.09230769230769231</v>
      </c>
      <c r="E159" s="134">
        <v>0.18461538461538463</v>
      </c>
      <c r="F159" s="134">
        <v>0</v>
      </c>
      <c r="G159" s="134">
        <v>0.84375</v>
      </c>
      <c r="H159" s="135">
        <v>0.16784869976359337</v>
      </c>
    </row>
    <row r="160" spans="1:8" ht="12.75">
      <c r="A160" s="132"/>
      <c r="B160" s="159" t="s">
        <v>229</v>
      </c>
      <c r="C160" s="133">
        <v>0.07692307692307693</v>
      </c>
      <c r="D160" s="134">
        <v>0.023076923076923078</v>
      </c>
      <c r="E160" s="134">
        <v>0.046153846153846156</v>
      </c>
      <c r="F160" s="134">
        <v>0.025</v>
      </c>
      <c r="G160" s="134">
        <v>0</v>
      </c>
      <c r="H160" s="135">
        <v>0.04491725768321513</v>
      </c>
    </row>
    <row r="161" spans="1:8" ht="12.75">
      <c r="A161" s="132"/>
      <c r="B161" s="159" t="s">
        <v>230</v>
      </c>
      <c r="C161" s="133">
        <v>0.03205128205128205</v>
      </c>
      <c r="D161" s="134">
        <v>0.007692307692307693</v>
      </c>
      <c r="E161" s="134">
        <v>0.015384615384615385</v>
      </c>
      <c r="F161" s="134">
        <v>0</v>
      </c>
      <c r="G161" s="134">
        <v>0</v>
      </c>
      <c r="H161" s="135">
        <v>0.016548463356973995</v>
      </c>
    </row>
    <row r="162" spans="1:8" ht="12.75">
      <c r="A162" s="132"/>
      <c r="B162" s="159" t="s">
        <v>231</v>
      </c>
      <c r="C162" s="133">
        <v>0.12179487179487179</v>
      </c>
      <c r="D162" s="134">
        <v>0.08461538461538462</v>
      </c>
      <c r="E162" s="134">
        <v>0.06153846153846154</v>
      </c>
      <c r="F162" s="134">
        <v>0</v>
      </c>
      <c r="G162" s="134">
        <v>0</v>
      </c>
      <c r="H162" s="135">
        <v>0.08037825059101655</v>
      </c>
    </row>
    <row r="163" spans="1:8" ht="12.75">
      <c r="A163" s="132"/>
      <c r="B163" s="159" t="s">
        <v>232</v>
      </c>
      <c r="C163" s="133">
        <v>0.019230769230769232</v>
      </c>
      <c r="D163" s="134">
        <v>0.046153846153846156</v>
      </c>
      <c r="E163" s="134">
        <v>0.015384615384615385</v>
      </c>
      <c r="F163" s="134">
        <v>0</v>
      </c>
      <c r="G163" s="134">
        <v>0</v>
      </c>
      <c r="H163" s="135">
        <v>0.02364066193853428</v>
      </c>
    </row>
    <row r="164" spans="1:8" ht="12.75">
      <c r="A164" s="128"/>
      <c r="B164" s="136" t="s">
        <v>105</v>
      </c>
      <c r="C164" s="137">
        <v>156</v>
      </c>
      <c r="D164" s="136">
        <v>130</v>
      </c>
      <c r="E164" s="136">
        <v>65</v>
      </c>
      <c r="F164" s="136">
        <v>40</v>
      </c>
      <c r="G164" s="136">
        <v>32</v>
      </c>
      <c r="H164" s="138">
        <v>423</v>
      </c>
    </row>
    <row r="165" spans="3:8" ht="12.75">
      <c r="C165" s="190"/>
      <c r="D165" s="190"/>
      <c r="E165" s="190"/>
      <c r="F165" s="190"/>
      <c r="G165" s="190"/>
      <c r="H165" s="190"/>
    </row>
    <row r="166" ht="12.75">
      <c r="A166" s="116" t="s">
        <v>39</v>
      </c>
    </row>
    <row r="167" spans="1:2" ht="12" customHeight="1">
      <c r="A167" s="191">
        <v>39223</v>
      </c>
      <c r="B167" s="191"/>
    </row>
  </sheetData>
  <mergeCells count="1">
    <mergeCell ref="A167:B167"/>
  </mergeCells>
  <printOptions horizontalCentered="1"/>
  <pageMargins left="0.75" right="0.75" top="0.56" bottom="0.57" header="0.49" footer="0.33"/>
  <pageSetup horizontalDpi="300" verticalDpi="300" orientation="portrait" scale="95" r:id="rId2"/>
  <rowBreaks count="2" manualBreakCount="2">
    <brk id="61" max="7" man="1"/>
    <brk id="118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4"/>
  <sheetViews>
    <sheetView tabSelected="1" workbookViewId="0" topLeftCell="A1">
      <selection activeCell="E148" sqref="E148"/>
    </sheetView>
  </sheetViews>
  <sheetFormatPr defaultColWidth="9.140625" defaultRowHeight="12.75"/>
  <cols>
    <col min="1" max="8" width="0.85546875" style="194" customWidth="1"/>
    <col min="9" max="9" width="0.85546875" style="202" customWidth="1"/>
    <col min="10" max="10" width="2.140625" style="196" customWidth="1"/>
    <col min="11" max="18" width="9.140625" style="196" customWidth="1"/>
    <col min="19" max="19" width="9.7109375" style="196" customWidth="1"/>
    <col min="20" max="27" width="9.140625" style="196" customWidth="1"/>
    <col min="28" max="28" width="9.421875" style="196" customWidth="1"/>
    <col min="29" max="29" width="9.140625" style="196" customWidth="1"/>
    <col min="30" max="30" width="9.421875" style="196" customWidth="1"/>
    <col min="31" max="16384" width="9.140625" style="196" customWidth="1"/>
  </cols>
  <sheetData>
    <row r="1" spans="1:30" ht="18">
      <c r="A1" s="192" t="s">
        <v>4</v>
      </c>
      <c r="B1" s="193"/>
      <c r="C1" s="107" t="s">
        <v>5</v>
      </c>
      <c r="D1" s="107" t="s">
        <v>6</v>
      </c>
      <c r="E1" s="107" t="s">
        <v>7</v>
      </c>
      <c r="F1" s="107" t="s">
        <v>8</v>
      </c>
      <c r="G1" s="107" t="s">
        <v>9</v>
      </c>
      <c r="I1" s="195" t="s">
        <v>10</v>
      </c>
      <c r="K1" s="197" t="s">
        <v>233</v>
      </c>
      <c r="L1" s="197"/>
      <c r="M1" s="197"/>
      <c r="N1" s="197"/>
      <c r="O1" s="197"/>
      <c r="P1" s="197"/>
      <c r="Q1" s="197"/>
      <c r="R1" s="197"/>
      <c r="S1" s="197"/>
      <c r="T1" s="197"/>
      <c r="U1" s="197" t="s">
        <v>233</v>
      </c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18">
      <c r="A2" s="198"/>
      <c r="B2" s="198" t="s">
        <v>234</v>
      </c>
      <c r="C2" s="199">
        <v>249</v>
      </c>
      <c r="D2" s="199">
        <v>164</v>
      </c>
      <c r="E2" s="199">
        <v>121</v>
      </c>
      <c r="F2" s="199">
        <v>51</v>
      </c>
      <c r="G2" s="199">
        <v>39</v>
      </c>
      <c r="H2" s="194" t="s">
        <v>39</v>
      </c>
      <c r="I2" s="200">
        <v>624</v>
      </c>
      <c r="K2" s="201" t="s">
        <v>235</v>
      </c>
      <c r="L2" s="201"/>
      <c r="M2" s="201"/>
      <c r="N2" s="201"/>
      <c r="O2" s="201"/>
      <c r="P2" s="201"/>
      <c r="Q2" s="201"/>
      <c r="R2" s="201"/>
      <c r="S2" s="201"/>
      <c r="T2" s="201"/>
      <c r="U2" s="201" t="s">
        <v>239</v>
      </c>
      <c r="V2" s="201"/>
      <c r="W2" s="201"/>
      <c r="X2" s="201"/>
      <c r="Y2" s="201"/>
      <c r="Z2" s="201"/>
      <c r="AA2" s="201"/>
      <c r="AB2" s="201"/>
      <c r="AC2" s="201"/>
      <c r="AD2" s="201"/>
    </row>
    <row r="3" spans="1:7" ht="12.75">
      <c r="A3" s="198" t="s">
        <v>99</v>
      </c>
      <c r="B3" s="198" t="s">
        <v>100</v>
      </c>
      <c r="C3" s="198"/>
      <c r="D3" s="198"/>
      <c r="E3" s="198"/>
      <c r="F3" s="198"/>
      <c r="G3" s="198"/>
    </row>
    <row r="4" spans="1:9" ht="12.75">
      <c r="A4" s="198"/>
      <c r="B4" s="198" t="s">
        <v>101</v>
      </c>
      <c r="C4" s="203">
        <v>0.6733870967741935</v>
      </c>
      <c r="D4" s="203">
        <v>0.8580246913580247</v>
      </c>
      <c r="E4" s="203">
        <v>0.6694214876033058</v>
      </c>
      <c r="F4" s="203">
        <v>0.8823529411764706</v>
      </c>
      <c r="G4" s="203">
        <v>0.7948717948717948</v>
      </c>
      <c r="H4" s="194" t="s">
        <v>39</v>
      </c>
      <c r="I4" s="202">
        <v>0.7455716586151369</v>
      </c>
    </row>
    <row r="5" spans="1:9" ht="12.75">
      <c r="A5" s="198"/>
      <c r="B5" s="198" t="s">
        <v>102</v>
      </c>
      <c r="C5" s="203">
        <v>0.18951612903225806</v>
      </c>
      <c r="D5" s="203">
        <v>0.08641975308641975</v>
      </c>
      <c r="E5" s="203">
        <v>0.1322314049586777</v>
      </c>
      <c r="F5" s="203">
        <v>0.0784313725490196</v>
      </c>
      <c r="G5" s="203">
        <v>0.1794871794871795</v>
      </c>
      <c r="H5" s="194" t="s">
        <v>39</v>
      </c>
      <c r="I5" s="202">
        <v>0.14170692431561996</v>
      </c>
    </row>
    <row r="6" spans="1:9" ht="12.75">
      <c r="A6" s="198"/>
      <c r="B6" s="198" t="s">
        <v>103</v>
      </c>
      <c r="C6" s="203">
        <v>0.06048387096774194</v>
      </c>
      <c r="D6" s="203">
        <v>0.030864197530864196</v>
      </c>
      <c r="E6" s="203">
        <v>0.05785123966942149</v>
      </c>
      <c r="F6" s="203">
        <v>0</v>
      </c>
      <c r="G6" s="203">
        <v>0.02564102564102564</v>
      </c>
      <c r="H6" s="194" t="s">
        <v>39</v>
      </c>
      <c r="I6" s="202">
        <v>0.04508856682769726</v>
      </c>
    </row>
    <row r="7" spans="1:9" ht="12.75">
      <c r="A7" s="198"/>
      <c r="B7" s="198" t="s">
        <v>104</v>
      </c>
      <c r="C7" s="203">
        <v>0.07661290322580645</v>
      </c>
      <c r="D7" s="203">
        <v>0.024691358024691357</v>
      </c>
      <c r="E7" s="203">
        <v>0.14049586776859505</v>
      </c>
      <c r="F7" s="203">
        <v>0.0392156862745098</v>
      </c>
      <c r="G7" s="203">
        <v>0</v>
      </c>
      <c r="H7" s="194" t="s">
        <v>39</v>
      </c>
      <c r="I7" s="202">
        <v>0.06763285024154589</v>
      </c>
    </row>
    <row r="8" spans="1:9" ht="12.75">
      <c r="A8" s="198"/>
      <c r="B8" s="199" t="s">
        <v>105</v>
      </c>
      <c r="C8" s="204">
        <v>248</v>
      </c>
      <c r="D8" s="204">
        <v>162</v>
      </c>
      <c r="E8" s="204">
        <v>121</v>
      </c>
      <c r="F8" s="204">
        <v>51</v>
      </c>
      <c r="G8" s="204">
        <v>39</v>
      </c>
      <c r="H8" s="194" t="s">
        <v>39</v>
      </c>
      <c r="I8" s="200">
        <v>621</v>
      </c>
    </row>
    <row r="9" spans="1:7" ht="12.75">
      <c r="A9" s="198"/>
      <c r="B9" s="198"/>
      <c r="C9" s="198"/>
      <c r="D9" s="198"/>
      <c r="E9" s="198"/>
      <c r="F9" s="198"/>
      <c r="G9" s="198"/>
    </row>
    <row r="10" spans="1:7" ht="12.75">
      <c r="A10" s="198"/>
      <c r="B10" s="198"/>
      <c r="C10" s="205"/>
      <c r="D10" s="205"/>
      <c r="E10" s="205"/>
      <c r="F10" s="205"/>
      <c r="G10" s="205"/>
    </row>
    <row r="11" spans="1:7" ht="12.75">
      <c r="A11" s="198"/>
      <c r="B11" s="198"/>
      <c r="C11" s="198"/>
      <c r="D11" s="198"/>
      <c r="E11" s="198"/>
      <c r="F11" s="198"/>
      <c r="G11" s="198"/>
    </row>
    <row r="12" spans="1:7" ht="12.75">
      <c r="A12" s="198"/>
      <c r="B12" s="198" t="s">
        <v>39</v>
      </c>
      <c r="C12" s="198"/>
      <c r="D12" s="198"/>
      <c r="E12" s="198"/>
      <c r="F12" s="198"/>
      <c r="G12" s="198"/>
    </row>
    <row r="13" spans="1:7" ht="12.75">
      <c r="A13" s="198"/>
      <c r="B13" s="198" t="s">
        <v>39</v>
      </c>
      <c r="C13" s="198"/>
      <c r="D13" s="198"/>
      <c r="E13" s="198"/>
      <c r="F13" s="198"/>
      <c r="G13" s="198"/>
    </row>
    <row r="14" spans="1:9" ht="12.75">
      <c r="A14" s="198"/>
      <c r="B14" s="198" t="s">
        <v>39</v>
      </c>
      <c r="C14" s="199">
        <v>214</v>
      </c>
      <c r="D14" s="199">
        <v>153</v>
      </c>
      <c r="E14" s="199">
        <v>97</v>
      </c>
      <c r="F14" s="199">
        <v>49</v>
      </c>
      <c r="G14" s="199">
        <v>38</v>
      </c>
      <c r="H14" s="194" t="s">
        <v>39</v>
      </c>
      <c r="I14" s="200">
        <v>551</v>
      </c>
    </row>
    <row r="15" spans="1:8" ht="12.75">
      <c r="A15" s="198" t="s">
        <v>236</v>
      </c>
      <c r="B15" s="198" t="s">
        <v>106</v>
      </c>
      <c r="C15" s="198"/>
      <c r="D15" s="198"/>
      <c r="E15" s="198"/>
      <c r="F15" s="198"/>
      <c r="G15" s="198"/>
      <c r="H15" s="194" t="s">
        <v>39</v>
      </c>
    </row>
    <row r="16" spans="1:9" ht="12.75">
      <c r="A16" s="198"/>
      <c r="B16" s="198" t="s">
        <v>107</v>
      </c>
      <c r="C16" s="203">
        <v>0.5854922279792746</v>
      </c>
      <c r="D16" s="203">
        <v>0.5555555555555556</v>
      </c>
      <c r="E16" s="203">
        <v>0.7419354838709677</v>
      </c>
      <c r="F16" s="203">
        <v>0.4375</v>
      </c>
      <c r="G16" s="203">
        <v>0.6285714285714286</v>
      </c>
      <c r="H16" s="194" t="s">
        <v>39</v>
      </c>
      <c r="I16" s="202">
        <v>0.594541910331384</v>
      </c>
    </row>
    <row r="17" spans="1:9" ht="12.75">
      <c r="A17" s="198"/>
      <c r="B17" s="198" t="s">
        <v>108</v>
      </c>
      <c r="C17" s="203">
        <v>0.3316062176165803</v>
      </c>
      <c r="D17" s="203">
        <v>0.3888888888888889</v>
      </c>
      <c r="E17" s="203">
        <v>0.17204301075268819</v>
      </c>
      <c r="F17" s="203">
        <v>0.375</v>
      </c>
      <c r="G17" s="203">
        <v>0.2857142857142857</v>
      </c>
      <c r="H17" s="194" t="s">
        <v>39</v>
      </c>
      <c r="I17" s="202">
        <v>0.31968810916179335</v>
      </c>
    </row>
    <row r="18" spans="1:9" ht="12.75">
      <c r="A18" s="198"/>
      <c r="B18" s="198" t="s">
        <v>109</v>
      </c>
      <c r="C18" s="203">
        <v>0.08290155440414508</v>
      </c>
      <c r="D18" s="203">
        <v>0.05555555555555555</v>
      </c>
      <c r="E18" s="203">
        <v>0.08602150537634409</v>
      </c>
      <c r="F18" s="203">
        <v>0.1875</v>
      </c>
      <c r="G18" s="203">
        <v>0.08571428571428572</v>
      </c>
      <c r="H18" s="194" t="s">
        <v>39</v>
      </c>
      <c r="I18" s="202">
        <v>0.08576998050682261</v>
      </c>
    </row>
    <row r="19" spans="3:9" ht="12.75">
      <c r="C19" s="204">
        <v>193</v>
      </c>
      <c r="D19" s="204">
        <v>144</v>
      </c>
      <c r="E19" s="204">
        <v>93</v>
      </c>
      <c r="F19" s="204">
        <v>48</v>
      </c>
      <c r="G19" s="204">
        <v>35</v>
      </c>
      <c r="H19" s="194" t="s">
        <v>39</v>
      </c>
      <c r="I19" s="200">
        <v>513</v>
      </c>
    </row>
    <row r="20" spans="1:9" ht="12.75">
      <c r="A20" s="198" t="s">
        <v>128</v>
      </c>
      <c r="B20" s="198" t="s">
        <v>129</v>
      </c>
      <c r="C20" s="205"/>
      <c r="D20" s="205"/>
      <c r="E20" s="205"/>
      <c r="F20" s="205"/>
      <c r="G20" s="205"/>
      <c r="I20" s="205"/>
    </row>
    <row r="21" spans="1:9" ht="12.75">
      <c r="A21" s="198"/>
      <c r="B21" s="206" t="s">
        <v>130</v>
      </c>
      <c r="C21" s="203">
        <v>0.29439252336448596</v>
      </c>
      <c r="D21" s="203">
        <v>0.39215686274509803</v>
      </c>
      <c r="E21" s="203">
        <v>0.5567010309278351</v>
      </c>
      <c r="F21" s="203">
        <v>0.6938775510204082</v>
      </c>
      <c r="G21" s="203">
        <v>0.7368421052631579</v>
      </c>
      <c r="H21" s="194" t="s">
        <v>39</v>
      </c>
      <c r="I21" s="202">
        <v>0.4337568058076225</v>
      </c>
    </row>
    <row r="22" spans="1:9" ht="12.75">
      <c r="A22" s="198"/>
      <c r="B22" s="198" t="s">
        <v>131</v>
      </c>
      <c r="C22" s="203">
        <v>0.2850467289719626</v>
      </c>
      <c r="D22" s="203">
        <v>0.3464052287581699</v>
      </c>
      <c r="E22" s="203">
        <v>0.21649484536082475</v>
      </c>
      <c r="F22" s="203">
        <v>0.20408163265306123</v>
      </c>
      <c r="G22" s="203">
        <v>0.2631578947368421</v>
      </c>
      <c r="H22" s="194" t="s">
        <v>39</v>
      </c>
      <c r="I22" s="202">
        <v>0.2813067150635209</v>
      </c>
    </row>
    <row r="23" spans="1:9" ht="12.75">
      <c r="A23" s="198"/>
      <c r="B23" s="198" t="s">
        <v>132</v>
      </c>
      <c r="C23" s="203">
        <v>0.009345794392523364</v>
      </c>
      <c r="D23" s="203">
        <v>0.032679738562091505</v>
      </c>
      <c r="E23" s="203">
        <v>0.010309278350515464</v>
      </c>
      <c r="F23" s="203">
        <v>0</v>
      </c>
      <c r="G23" s="203">
        <v>0</v>
      </c>
      <c r="H23" s="194" t="s">
        <v>39</v>
      </c>
      <c r="I23" s="202">
        <v>0.014519056261343012</v>
      </c>
    </row>
    <row r="24" spans="1:9" ht="12.75">
      <c r="A24" s="198"/>
      <c r="B24" s="198" t="s">
        <v>133</v>
      </c>
      <c r="C24" s="203">
        <v>0.1542056074766355</v>
      </c>
      <c r="D24" s="203">
        <v>0.06535947712418301</v>
      </c>
      <c r="E24" s="203">
        <v>0.08247422680412371</v>
      </c>
      <c r="F24" s="203">
        <v>0.02040816326530612</v>
      </c>
      <c r="G24" s="203">
        <v>0</v>
      </c>
      <c r="H24" s="194" t="s">
        <v>39</v>
      </c>
      <c r="I24" s="202">
        <v>0.09437386569872959</v>
      </c>
    </row>
    <row r="25" spans="1:9" ht="12.75">
      <c r="A25" s="198" t="s">
        <v>39</v>
      </c>
      <c r="B25" s="207" t="s">
        <v>134</v>
      </c>
      <c r="C25" s="203">
        <v>0.2570093457943925</v>
      </c>
      <c r="D25" s="203">
        <v>0.16339869281045752</v>
      </c>
      <c r="E25" s="203">
        <v>0.13402061855670103</v>
      </c>
      <c r="F25" s="203">
        <v>0.08163265306122448</v>
      </c>
      <c r="G25" s="203">
        <v>0</v>
      </c>
      <c r="H25" s="194" t="s">
        <v>39</v>
      </c>
      <c r="I25" s="202">
        <v>0.17604355716878403</v>
      </c>
    </row>
    <row r="26" spans="3:9" ht="12.75">
      <c r="C26" s="208">
        <v>214</v>
      </c>
      <c r="D26" s="208">
        <v>153</v>
      </c>
      <c r="E26" s="208">
        <v>97</v>
      </c>
      <c r="F26" s="208">
        <v>49</v>
      </c>
      <c r="G26" s="208">
        <v>38</v>
      </c>
      <c r="H26" s="194" t="s">
        <v>39</v>
      </c>
      <c r="I26" s="200">
        <v>551</v>
      </c>
    </row>
    <row r="27" spans="1:9" ht="12.75">
      <c r="A27" s="198" t="s">
        <v>120</v>
      </c>
      <c r="B27" s="198" t="s">
        <v>121</v>
      </c>
      <c r="C27" s="205">
        <v>0.2818181818181818</v>
      </c>
      <c r="D27" s="205">
        <v>0.2818181818181818</v>
      </c>
      <c r="E27" s="205">
        <v>0.2818181818181818</v>
      </c>
      <c r="F27" s="205">
        <v>0.2818181818181818</v>
      </c>
      <c r="G27" s="205">
        <v>0.2818181818181818</v>
      </c>
      <c r="H27" s="194" t="s">
        <v>39</v>
      </c>
      <c r="I27" s="200">
        <v>239</v>
      </c>
    </row>
    <row r="28" spans="1:7" ht="12.75">
      <c r="A28" s="198"/>
      <c r="B28" s="198" t="s">
        <v>122</v>
      </c>
      <c r="C28" s="203">
        <v>0.35454545454545455</v>
      </c>
      <c r="D28" s="203">
        <v>0.35454545454545455</v>
      </c>
      <c r="E28" s="203">
        <v>0.35454545454545455</v>
      </c>
      <c r="F28" s="203">
        <v>0.35454545454545455</v>
      </c>
      <c r="G28" s="203">
        <v>0.35454545454545455</v>
      </c>
    </row>
    <row r="29" spans="1:9" ht="12.75">
      <c r="A29" s="198"/>
      <c r="B29" s="198" t="s">
        <v>123</v>
      </c>
      <c r="C29" s="203">
        <v>0.24363636363636362</v>
      </c>
      <c r="D29" s="203">
        <v>0.24363636363636362</v>
      </c>
      <c r="E29" s="203">
        <v>0.24363636363636362</v>
      </c>
      <c r="F29" s="203">
        <v>0.24363636363636362</v>
      </c>
      <c r="G29" s="203">
        <v>0.24363636363636362</v>
      </c>
      <c r="H29" s="194" t="s">
        <v>39</v>
      </c>
      <c r="I29" s="202">
        <v>0.4351464435146444</v>
      </c>
    </row>
    <row r="30" spans="1:9" ht="12.75">
      <c r="A30" s="198"/>
      <c r="B30" s="198" t="s">
        <v>124</v>
      </c>
      <c r="C30" s="203">
        <v>0.04909090909090909</v>
      </c>
      <c r="D30" s="203">
        <v>0.04909090909090909</v>
      </c>
      <c r="E30" s="203">
        <v>0.04909090909090909</v>
      </c>
      <c r="F30" s="203">
        <v>0.04909090909090909</v>
      </c>
      <c r="G30" s="203">
        <v>0.04909090909090909</v>
      </c>
      <c r="H30" s="194" t="s">
        <v>39</v>
      </c>
      <c r="I30" s="202">
        <v>0.28870292887029286</v>
      </c>
    </row>
    <row r="31" spans="1:9" ht="12.75">
      <c r="A31" s="198"/>
      <c r="B31" s="198" t="s">
        <v>125</v>
      </c>
      <c r="C31" s="203">
        <v>0.04181818181818182</v>
      </c>
      <c r="D31" s="203">
        <v>0.04181818181818182</v>
      </c>
      <c r="E31" s="203">
        <v>0.04181818181818182</v>
      </c>
      <c r="F31" s="203">
        <v>0.04181818181818182</v>
      </c>
      <c r="G31" s="203">
        <v>0.04181818181818182</v>
      </c>
      <c r="H31" s="194" t="s">
        <v>39</v>
      </c>
      <c r="I31" s="202">
        <v>0.016736401673640166</v>
      </c>
    </row>
    <row r="32" spans="1:9" ht="12.75">
      <c r="A32" s="198"/>
      <c r="B32" s="198" t="s">
        <v>126</v>
      </c>
      <c r="C32" s="203">
        <v>0.02909090909090909</v>
      </c>
      <c r="D32" s="203">
        <v>0.02909090909090909</v>
      </c>
      <c r="E32" s="203">
        <v>0.02909090909090909</v>
      </c>
      <c r="F32" s="203">
        <v>0.02909090909090909</v>
      </c>
      <c r="G32" s="203">
        <v>0.02909090909090909</v>
      </c>
      <c r="H32" s="194" t="s">
        <v>39</v>
      </c>
      <c r="I32" s="202">
        <v>0.11715481171548117</v>
      </c>
    </row>
    <row r="33" spans="1:9" ht="12.75">
      <c r="A33" s="198"/>
      <c r="B33" s="198" t="s">
        <v>127</v>
      </c>
      <c r="C33" s="203">
        <v>0.04225352112676056</v>
      </c>
      <c r="D33" s="203">
        <v>0.0392156862745098</v>
      </c>
      <c r="E33" s="203">
        <v>0</v>
      </c>
      <c r="F33" s="203">
        <v>0</v>
      </c>
      <c r="G33" s="203">
        <v>0.02631578947368421</v>
      </c>
      <c r="H33" s="194" t="s">
        <v>39</v>
      </c>
      <c r="I33" s="202">
        <v>0.14225941422594143</v>
      </c>
    </row>
    <row r="34" spans="3:9" ht="12.75">
      <c r="C34" s="204">
        <v>99</v>
      </c>
      <c r="D34" s="204">
        <v>72</v>
      </c>
      <c r="E34" s="204">
        <v>45</v>
      </c>
      <c r="F34" s="204">
        <v>12</v>
      </c>
      <c r="G34" s="204">
        <v>11</v>
      </c>
      <c r="H34" s="194" t="s">
        <v>39</v>
      </c>
      <c r="I34" s="200">
        <v>239</v>
      </c>
    </row>
    <row r="35" spans="1:9" ht="12.75">
      <c r="A35" s="198" t="s">
        <v>237</v>
      </c>
      <c r="B35" s="209" t="s">
        <v>144</v>
      </c>
      <c r="C35" s="210"/>
      <c r="D35" s="210"/>
      <c r="E35" s="210"/>
      <c r="F35" s="210"/>
      <c r="G35" s="210"/>
      <c r="I35" s="210"/>
    </row>
    <row r="36" spans="1:9" ht="12.75">
      <c r="A36" s="198"/>
      <c r="B36" s="209" t="s">
        <v>145</v>
      </c>
      <c r="C36" s="210"/>
      <c r="D36" s="210"/>
      <c r="E36" s="210"/>
      <c r="F36" s="210"/>
      <c r="G36" s="210"/>
      <c r="I36" s="210"/>
    </row>
    <row r="37" spans="1:9" ht="12.75">
      <c r="A37" s="198"/>
      <c r="B37" s="209" t="s">
        <v>146</v>
      </c>
      <c r="C37" s="203">
        <v>0.10256410256410256</v>
      </c>
      <c r="D37" s="203">
        <v>0.014814814814814815</v>
      </c>
      <c r="E37" s="203">
        <v>0.04</v>
      </c>
      <c r="F37" s="203">
        <v>0</v>
      </c>
      <c r="G37" s="203">
        <v>0</v>
      </c>
      <c r="H37" s="194" t="s">
        <v>39</v>
      </c>
      <c r="I37" s="202">
        <v>0.04794520547945205</v>
      </c>
    </row>
    <row r="38" spans="1:9" ht="12.75">
      <c r="A38" s="198"/>
      <c r="B38" s="209" t="s">
        <v>147</v>
      </c>
      <c r="C38" s="203">
        <v>0.057692307692307696</v>
      </c>
      <c r="D38" s="203">
        <v>0.014814814814814815</v>
      </c>
      <c r="E38" s="203">
        <v>0.06666666666666667</v>
      </c>
      <c r="F38" s="203">
        <v>0.023255813953488372</v>
      </c>
      <c r="G38" s="203">
        <v>0</v>
      </c>
      <c r="H38" s="194" t="s">
        <v>39</v>
      </c>
      <c r="I38" s="202">
        <v>0.03881278538812785</v>
      </c>
    </row>
    <row r="39" spans="1:9" ht="12.75">
      <c r="A39" s="198"/>
      <c r="B39" s="209" t="s">
        <v>148</v>
      </c>
      <c r="C39" s="203">
        <v>0.17307692307692307</v>
      </c>
      <c r="D39" s="203">
        <v>0.07407407407407407</v>
      </c>
      <c r="E39" s="203">
        <v>0.22666666666666666</v>
      </c>
      <c r="F39" s="203">
        <v>0</v>
      </c>
      <c r="G39" s="203">
        <v>0.06896551724137931</v>
      </c>
      <c r="H39" s="194" t="s">
        <v>39</v>
      </c>
      <c r="I39" s="202">
        <v>0.1278538812785388</v>
      </c>
    </row>
    <row r="40" spans="1:9" ht="12.75">
      <c r="A40" s="198"/>
      <c r="B40" s="209" t="s">
        <v>149</v>
      </c>
      <c r="C40" s="203">
        <v>0.23076923076923078</v>
      </c>
      <c r="D40" s="203">
        <v>0.16296296296296298</v>
      </c>
      <c r="E40" s="203">
        <v>0.18666666666666668</v>
      </c>
      <c r="F40" s="203">
        <v>0</v>
      </c>
      <c r="G40" s="203">
        <v>0.06896551724137931</v>
      </c>
      <c r="H40" s="194" t="s">
        <v>39</v>
      </c>
      <c r="I40" s="202">
        <v>0.1689497716894977</v>
      </c>
    </row>
    <row r="41" spans="1:9" ht="12.75">
      <c r="A41" s="198"/>
      <c r="B41" s="209" t="s">
        <v>150</v>
      </c>
      <c r="C41" s="203">
        <v>0.1858974358974359</v>
      </c>
      <c r="D41" s="203">
        <v>0.2814814814814815</v>
      </c>
      <c r="E41" s="203">
        <v>0.3333333333333333</v>
      </c>
      <c r="F41" s="203">
        <v>0</v>
      </c>
      <c r="G41" s="203">
        <v>0.13793103448275862</v>
      </c>
      <c r="H41" s="194" t="s">
        <v>39</v>
      </c>
      <c r="I41" s="202">
        <v>0.2191780821917808</v>
      </c>
    </row>
    <row r="42" spans="1:9" ht="12.75">
      <c r="A42" s="198"/>
      <c r="B42" s="209" t="s">
        <v>151</v>
      </c>
      <c r="C42" s="203">
        <v>0.10256410256410256</v>
      </c>
      <c r="D42" s="203">
        <v>0.17777777777777778</v>
      </c>
      <c r="E42" s="203">
        <v>0.13333333333333333</v>
      </c>
      <c r="F42" s="203">
        <v>0.09302325581395349</v>
      </c>
      <c r="G42" s="203">
        <v>0.2413793103448276</v>
      </c>
      <c r="H42" s="194" t="s">
        <v>39</v>
      </c>
      <c r="I42" s="202">
        <v>0.13926940639269406</v>
      </c>
    </row>
    <row r="43" spans="1:9" ht="12.75">
      <c r="A43" s="198"/>
      <c r="B43" s="209" t="s">
        <v>152</v>
      </c>
      <c r="C43" s="203">
        <v>0.14743589743589744</v>
      </c>
      <c r="D43" s="203">
        <v>0.2740740740740741</v>
      </c>
      <c r="E43" s="203">
        <v>0.013333333333333334</v>
      </c>
      <c r="F43" s="203">
        <v>0.8837209302325582</v>
      </c>
      <c r="G43" s="203">
        <v>0.4827586206896552</v>
      </c>
      <c r="H43" s="194" t="s">
        <v>39</v>
      </c>
      <c r="I43" s="202">
        <v>0.2579908675799087</v>
      </c>
    </row>
    <row r="44" spans="1:9" ht="12.75">
      <c r="A44" s="198"/>
      <c r="B44" s="199" t="s">
        <v>105</v>
      </c>
      <c r="C44" s="199">
        <v>156</v>
      </c>
      <c r="D44" s="199">
        <v>135</v>
      </c>
      <c r="E44" s="199">
        <v>75</v>
      </c>
      <c r="F44" s="199">
        <v>43</v>
      </c>
      <c r="G44" s="199">
        <v>29</v>
      </c>
      <c r="H44" s="194" t="s">
        <v>39</v>
      </c>
      <c r="I44" s="200">
        <v>438</v>
      </c>
    </row>
    <row r="45" spans="1:9" ht="12.75">
      <c r="A45" s="198"/>
      <c r="B45" s="199" t="s">
        <v>153</v>
      </c>
      <c r="C45" s="211">
        <v>28845</v>
      </c>
      <c r="D45" s="211">
        <v>35220</v>
      </c>
      <c r="E45" s="211">
        <v>27512</v>
      </c>
      <c r="F45" s="211">
        <v>45815</v>
      </c>
      <c r="G45" s="211">
        <v>41278</v>
      </c>
      <c r="H45" s="194" t="s">
        <v>39</v>
      </c>
      <c r="I45" s="212">
        <v>33070</v>
      </c>
    </row>
    <row r="47" spans="1:9" ht="12.75">
      <c r="A47" s="209" t="s">
        <v>162</v>
      </c>
      <c r="C47" s="213" t="s">
        <v>5</v>
      </c>
      <c r="D47" s="213" t="s">
        <v>6</v>
      </c>
      <c r="E47" s="213" t="s">
        <v>7</v>
      </c>
      <c r="F47" s="213" t="s">
        <v>8</v>
      </c>
      <c r="G47" s="213" t="s">
        <v>9</v>
      </c>
      <c r="I47" s="214" t="s">
        <v>10</v>
      </c>
    </row>
    <row r="48" spans="2:9" ht="12.75">
      <c r="B48" s="215" t="s">
        <v>163</v>
      </c>
      <c r="C48" s="203">
        <v>0.13942307692307693</v>
      </c>
      <c r="D48" s="203">
        <v>0.11409395973154363</v>
      </c>
      <c r="E48" s="203">
        <v>0.21875</v>
      </c>
      <c r="F48" s="203">
        <v>0.2857142857142857</v>
      </c>
      <c r="G48" s="203">
        <v>0.2631578947368421</v>
      </c>
      <c r="H48" s="194" t="s">
        <v>39</v>
      </c>
      <c r="I48" s="202">
        <v>0.1685185185185185</v>
      </c>
    </row>
    <row r="49" spans="2:9" ht="12.75">
      <c r="B49" s="215" t="s">
        <v>164</v>
      </c>
      <c r="C49" s="203">
        <v>0.27403846153846156</v>
      </c>
      <c r="D49" s="203">
        <v>0.3422818791946309</v>
      </c>
      <c r="E49" s="203">
        <v>0.3229166666666667</v>
      </c>
      <c r="F49" s="203">
        <v>0.3877551020408163</v>
      </c>
      <c r="G49" s="203">
        <v>0.34210526315789475</v>
      </c>
      <c r="H49" s="194" t="s">
        <v>39</v>
      </c>
      <c r="I49" s="202">
        <v>0.31666666666666665</v>
      </c>
    </row>
    <row r="50" spans="2:9" ht="12.75">
      <c r="B50" s="215" t="s">
        <v>165</v>
      </c>
      <c r="C50" s="203">
        <v>0.3942307692307692</v>
      </c>
      <c r="D50" s="203">
        <v>0.4161073825503356</v>
      </c>
      <c r="E50" s="203">
        <v>0.375</v>
      </c>
      <c r="F50" s="203">
        <v>0.22448979591836735</v>
      </c>
      <c r="G50" s="203">
        <v>0.34210526315789475</v>
      </c>
      <c r="H50" s="194" t="s">
        <v>39</v>
      </c>
      <c r="I50" s="202">
        <v>0.37777777777777777</v>
      </c>
    </row>
    <row r="51" spans="2:9" ht="12.75">
      <c r="B51" s="215" t="s">
        <v>166</v>
      </c>
      <c r="C51" s="203">
        <v>0.10096153846153846</v>
      </c>
      <c r="D51" s="203">
        <v>0.09395973154362416</v>
      </c>
      <c r="E51" s="203">
        <v>0.020833333333333332</v>
      </c>
      <c r="F51" s="203">
        <v>0.04081632653061224</v>
      </c>
      <c r="G51" s="203">
        <v>0.02631578947368421</v>
      </c>
      <c r="H51" s="194" t="s">
        <v>39</v>
      </c>
      <c r="I51" s="202">
        <v>0.07407407407407407</v>
      </c>
    </row>
    <row r="52" spans="2:9" ht="12.75">
      <c r="B52" s="215" t="s">
        <v>167</v>
      </c>
      <c r="C52" s="203">
        <v>0.04326923076923077</v>
      </c>
      <c r="D52" s="203">
        <v>0.020134228187919462</v>
      </c>
      <c r="E52" s="203">
        <v>0.041666666666666664</v>
      </c>
      <c r="F52" s="203">
        <v>0.04081632653061224</v>
      </c>
      <c r="G52" s="203">
        <v>0.02631578947368421</v>
      </c>
      <c r="H52" s="194" t="s">
        <v>39</v>
      </c>
      <c r="I52" s="202">
        <v>0.03518518518518519</v>
      </c>
    </row>
    <row r="53" spans="2:9" ht="12.75">
      <c r="B53" s="215" t="s">
        <v>168</v>
      </c>
      <c r="C53" s="203">
        <v>0.04807692307692308</v>
      </c>
      <c r="D53" s="203">
        <v>0.013422818791946308</v>
      </c>
      <c r="E53" s="203">
        <v>0.020833333333333332</v>
      </c>
      <c r="F53" s="203">
        <v>0.02040816326530612</v>
      </c>
      <c r="G53" s="203">
        <v>0</v>
      </c>
      <c r="H53" s="194" t="s">
        <v>39</v>
      </c>
      <c r="I53" s="202">
        <v>0.027777777777777776</v>
      </c>
    </row>
    <row r="54" spans="3:9" ht="12.75">
      <c r="C54" s="199">
        <v>208</v>
      </c>
      <c r="D54" s="199">
        <v>149</v>
      </c>
      <c r="E54" s="199">
        <v>96</v>
      </c>
      <c r="F54" s="199">
        <v>49</v>
      </c>
      <c r="G54" s="199">
        <v>38</v>
      </c>
      <c r="H54" s="194" t="s">
        <v>39</v>
      </c>
      <c r="I54" s="200">
        <v>540</v>
      </c>
    </row>
  </sheetData>
  <mergeCells count="4">
    <mergeCell ref="K1:T1"/>
    <mergeCell ref="K2:T2"/>
    <mergeCell ref="U1:AD1"/>
    <mergeCell ref="U2:AD2"/>
  </mergeCells>
  <printOptions horizontalCentered="1"/>
  <pageMargins left="0.25" right="0.25" top="0.52" bottom="0.17" header="0.5" footer="0.5"/>
  <pageSetup horizontalDpi="600" verticalDpi="600" orientation="portrait" r:id="rId2"/>
  <rowBreaks count="1" manualBreakCount="1">
    <brk id="57" max="255" man="1"/>
  </rowBreaks>
  <colBreaks count="1" manualBreakCount="1">
    <brk id="2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D24" sqref="D24"/>
    </sheetView>
  </sheetViews>
  <sheetFormatPr defaultColWidth="9.140625" defaultRowHeight="12.75"/>
  <cols>
    <col min="1" max="1" width="3.7109375" style="218" customWidth="1"/>
    <col min="2" max="2" width="36.00390625" style="218" customWidth="1"/>
    <col min="3" max="8" width="10.57421875" style="218" customWidth="1"/>
    <col min="9" max="9" width="11.8515625" style="218" customWidth="1"/>
    <col min="10" max="16384" width="8.00390625" style="218" customWidth="1"/>
  </cols>
  <sheetData>
    <row r="1" spans="1:9" ht="12.75">
      <c r="A1" s="216" t="s">
        <v>0</v>
      </c>
      <c r="B1" s="217"/>
      <c r="C1" s="112"/>
      <c r="D1" s="112"/>
      <c r="E1" s="112"/>
      <c r="F1" s="112"/>
      <c r="G1" s="112"/>
      <c r="H1" s="112"/>
      <c r="I1" s="113"/>
    </row>
    <row r="2" spans="1:9" ht="12.75">
      <c r="A2" s="219" t="s">
        <v>1</v>
      </c>
      <c r="B2" s="220"/>
      <c r="C2" s="118"/>
      <c r="D2" s="118"/>
      <c r="E2" s="118"/>
      <c r="F2" s="118"/>
      <c r="G2" s="118"/>
      <c r="H2" s="118"/>
      <c r="I2" s="119"/>
    </row>
    <row r="3" spans="1:9" ht="12.75">
      <c r="A3" s="117" t="s">
        <v>240</v>
      </c>
      <c r="B3" s="220"/>
      <c r="C3" s="118"/>
      <c r="D3" s="118"/>
      <c r="E3" s="118"/>
      <c r="F3" s="118"/>
      <c r="G3" s="118"/>
      <c r="H3" s="118"/>
      <c r="I3" s="119"/>
    </row>
    <row r="4" spans="1:9" ht="12.75">
      <c r="A4" s="221" t="s">
        <v>241</v>
      </c>
      <c r="B4" s="222"/>
      <c r="C4" s="118"/>
      <c r="D4" s="118"/>
      <c r="E4" s="118"/>
      <c r="F4" s="118"/>
      <c r="G4" s="118"/>
      <c r="H4" s="118"/>
      <c r="I4" s="119"/>
    </row>
    <row r="5" spans="1:9" ht="5.25" customHeight="1">
      <c r="A5" s="223"/>
      <c r="B5" s="224"/>
      <c r="C5" s="225"/>
      <c r="D5" s="112"/>
      <c r="E5" s="112"/>
      <c r="F5" s="112"/>
      <c r="G5" s="112"/>
      <c r="H5" s="112"/>
      <c r="I5" s="113"/>
    </row>
    <row r="6" spans="1:9" ht="14.25" customHeight="1">
      <c r="A6" s="125" t="s">
        <v>4</v>
      </c>
      <c r="B6" s="126"/>
      <c r="C6" s="100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2" t="s">
        <v>10</v>
      </c>
      <c r="I6" s="102" t="s">
        <v>39</v>
      </c>
    </row>
    <row r="7" spans="1:9" ht="11.25">
      <c r="A7" s="226"/>
      <c r="B7" s="227" t="s">
        <v>234</v>
      </c>
      <c r="C7" s="16">
        <v>249</v>
      </c>
      <c r="D7" s="16">
        <v>164</v>
      </c>
      <c r="E7" s="16">
        <v>121</v>
      </c>
      <c r="F7" s="16">
        <v>51</v>
      </c>
      <c r="G7" s="16">
        <v>39</v>
      </c>
      <c r="H7" s="131">
        <v>624</v>
      </c>
      <c r="I7" s="136"/>
    </row>
    <row r="8" spans="1:9" ht="11.25">
      <c r="A8" s="228" t="str">
        <f>"10.          "</f>
        <v>10.          </v>
      </c>
      <c r="B8" s="229" t="s">
        <v>242</v>
      </c>
      <c r="C8" s="225"/>
      <c r="D8" s="112"/>
      <c r="E8" s="112"/>
      <c r="F8" s="112"/>
      <c r="G8" s="112"/>
      <c r="H8" s="113"/>
      <c r="I8" s="173"/>
    </row>
    <row r="9" spans="1:9" ht="11.25">
      <c r="A9" s="228"/>
      <c r="B9" s="229" t="s">
        <v>243</v>
      </c>
      <c r="C9" s="230"/>
      <c r="D9" s="134"/>
      <c r="E9" s="134"/>
      <c r="F9" s="134"/>
      <c r="G9" s="134"/>
      <c r="H9" s="135"/>
      <c r="I9" s="173"/>
    </row>
    <row r="10" spans="1:9" ht="11.25">
      <c r="A10" s="231"/>
      <c r="B10" s="232" t="s">
        <v>244</v>
      </c>
      <c r="C10" s="230">
        <v>0.25806451612903225</v>
      </c>
      <c r="D10" s="134">
        <v>0.1165644171779141</v>
      </c>
      <c r="E10" s="134">
        <v>0.2644628099173554</v>
      </c>
      <c r="F10" s="134">
        <v>0.0784313725490196</v>
      </c>
      <c r="G10" s="134">
        <v>0.07692307692307693</v>
      </c>
      <c r="H10" s="135">
        <v>0.19614147909967847</v>
      </c>
      <c r="I10" s="173"/>
    </row>
    <row r="11" spans="1:9" ht="11.25">
      <c r="A11" s="231"/>
      <c r="B11" s="232" t="s">
        <v>245</v>
      </c>
      <c r="C11" s="230">
        <v>0.0846774193548387</v>
      </c>
      <c r="D11" s="134">
        <v>0.147239263803681</v>
      </c>
      <c r="E11" s="134">
        <v>0.12396694214876033</v>
      </c>
      <c r="F11" s="134">
        <v>0.11764705882352941</v>
      </c>
      <c r="G11" s="134">
        <v>0.20512820512820512</v>
      </c>
      <c r="H11" s="135">
        <v>0.1189710610932476</v>
      </c>
      <c r="I11" s="173"/>
    </row>
    <row r="12" spans="1:9" ht="11.25">
      <c r="A12" s="231"/>
      <c r="B12" s="232" t="s">
        <v>246</v>
      </c>
      <c r="C12" s="230">
        <v>0.657258064516129</v>
      </c>
      <c r="D12" s="134">
        <v>0.7361963190184049</v>
      </c>
      <c r="E12" s="134">
        <v>0.6115702479338843</v>
      </c>
      <c r="F12" s="134">
        <v>0.803921568627451</v>
      </c>
      <c r="G12" s="134">
        <v>0.717948717948718</v>
      </c>
      <c r="H12" s="135">
        <v>0.684887459807074</v>
      </c>
      <c r="I12" s="173"/>
    </row>
    <row r="13" spans="1:9" ht="11.25">
      <c r="A13" s="233"/>
      <c r="B13" s="234" t="s">
        <v>105</v>
      </c>
      <c r="C13" s="235">
        <v>248</v>
      </c>
      <c r="D13" s="145">
        <v>163</v>
      </c>
      <c r="E13" s="145">
        <v>121</v>
      </c>
      <c r="F13" s="145">
        <v>51</v>
      </c>
      <c r="G13" s="145">
        <v>39</v>
      </c>
      <c r="H13" s="236">
        <v>622</v>
      </c>
      <c r="I13" s="136"/>
    </row>
    <row r="14" spans="1:9" ht="22.5">
      <c r="A14" s="237" t="s">
        <v>247</v>
      </c>
      <c r="B14" s="238" t="s">
        <v>248</v>
      </c>
      <c r="C14" s="239"/>
      <c r="D14" s="240"/>
      <c r="E14" s="240"/>
      <c r="F14" s="240"/>
      <c r="G14" s="240"/>
      <c r="H14" s="241"/>
      <c r="I14" s="173"/>
    </row>
    <row r="15" spans="1:9" ht="11.25">
      <c r="A15" s="228"/>
      <c r="B15" s="238" t="s">
        <v>249</v>
      </c>
      <c r="C15" s="242">
        <v>0.7368421052631579</v>
      </c>
      <c r="D15" s="134">
        <v>0.5125</v>
      </c>
      <c r="E15" s="134">
        <v>0.6428571428571429</v>
      </c>
      <c r="F15" s="134">
        <v>0.38461538461538464</v>
      </c>
      <c r="G15" s="134">
        <v>0.6470588235294118</v>
      </c>
      <c r="H15" s="135">
        <v>0.6221498371335505</v>
      </c>
      <c r="I15" s="173"/>
    </row>
    <row r="16" spans="1:9" ht="11.25">
      <c r="A16" s="231"/>
      <c r="B16" s="243" t="s">
        <v>246</v>
      </c>
      <c r="C16" s="242">
        <v>0.2631578947368421</v>
      </c>
      <c r="D16" s="134">
        <v>0.4875</v>
      </c>
      <c r="E16" s="134">
        <v>0.35714285714285715</v>
      </c>
      <c r="F16" s="134">
        <v>0.6153846153846154</v>
      </c>
      <c r="G16" s="134">
        <v>0.35294117647058826</v>
      </c>
      <c r="H16" s="135">
        <v>0.3778501628664495</v>
      </c>
      <c r="I16" s="173"/>
    </row>
    <row r="17" spans="1:9" ht="11.25">
      <c r="A17" s="233"/>
      <c r="B17" s="244" t="s">
        <v>105</v>
      </c>
      <c r="C17" s="245">
        <v>114</v>
      </c>
      <c r="D17" s="148">
        <v>80</v>
      </c>
      <c r="E17" s="148">
        <v>70</v>
      </c>
      <c r="F17" s="148">
        <v>26</v>
      </c>
      <c r="G17" s="148">
        <v>17</v>
      </c>
      <c r="H17" s="246">
        <v>307</v>
      </c>
      <c r="I17" s="173"/>
    </row>
    <row r="18" spans="1:9" ht="2.25" customHeight="1">
      <c r="A18" s="226"/>
      <c r="B18" s="247"/>
      <c r="C18" s="248"/>
      <c r="D18" s="222"/>
      <c r="E18" s="222"/>
      <c r="F18" s="222"/>
      <c r="G18" s="222"/>
      <c r="H18" s="249"/>
      <c r="I18" s="220"/>
    </row>
    <row r="19" spans="1:8" ht="45">
      <c r="A19" s="233"/>
      <c r="B19" s="250" t="s">
        <v>250</v>
      </c>
      <c r="C19" s="251">
        <v>84</v>
      </c>
      <c r="D19" s="252">
        <v>41</v>
      </c>
      <c r="E19" s="252">
        <v>45</v>
      </c>
      <c r="F19" s="252">
        <v>10</v>
      </c>
      <c r="G19" s="252">
        <v>11</v>
      </c>
      <c r="H19" s="253">
        <v>191</v>
      </c>
    </row>
    <row r="20" spans="1:8" ht="11.25">
      <c r="A20" s="228" t="str">
        <f>"11b."</f>
        <v>11b.</v>
      </c>
      <c r="B20" s="254" t="s">
        <v>251</v>
      </c>
      <c r="C20" s="255"/>
      <c r="D20" s="255"/>
      <c r="E20" s="255"/>
      <c r="F20" s="255"/>
      <c r="G20" s="255"/>
      <c r="H20" s="256"/>
    </row>
    <row r="21" spans="1:8" ht="11.25">
      <c r="A21" s="231"/>
      <c r="B21" s="257" t="s">
        <v>252</v>
      </c>
      <c r="C21" s="230">
        <v>0.024390243902439025</v>
      </c>
      <c r="D21" s="29">
        <v>0.025</v>
      </c>
      <c r="E21" s="29">
        <v>0</v>
      </c>
      <c r="F21" s="29">
        <v>0</v>
      </c>
      <c r="G21" s="29">
        <v>0</v>
      </c>
      <c r="H21" s="30">
        <v>0.016042780748663103</v>
      </c>
    </row>
    <row r="22" spans="1:8" ht="11.25">
      <c r="A22" s="231"/>
      <c r="B22" s="232" t="s">
        <v>253</v>
      </c>
      <c r="C22" s="230">
        <v>0.036585365853658534</v>
      </c>
      <c r="D22" s="29">
        <v>0.1</v>
      </c>
      <c r="E22" s="29">
        <v>0</v>
      </c>
      <c r="F22" s="29">
        <v>0.1</v>
      </c>
      <c r="G22" s="29">
        <v>0</v>
      </c>
      <c r="H22" s="30">
        <v>0.0427807486631016</v>
      </c>
    </row>
    <row r="23" spans="1:8" ht="11.25">
      <c r="A23" s="231"/>
      <c r="B23" s="257" t="s">
        <v>254</v>
      </c>
      <c r="C23" s="230">
        <v>0.3902439024390244</v>
      </c>
      <c r="D23" s="29">
        <v>0.15</v>
      </c>
      <c r="E23" s="29">
        <v>0.6444444444444445</v>
      </c>
      <c r="F23" s="29">
        <v>0.3</v>
      </c>
      <c r="G23" s="29">
        <v>0.6</v>
      </c>
      <c r="H23" s="30">
        <v>0.40641711229946526</v>
      </c>
    </row>
    <row r="24" spans="1:8" ht="11.25">
      <c r="A24" s="231"/>
      <c r="B24" s="257" t="s">
        <v>255</v>
      </c>
      <c r="C24" s="230">
        <v>0.3170731707317073</v>
      </c>
      <c r="D24" s="29">
        <v>0.7</v>
      </c>
      <c r="E24" s="29">
        <v>0.17777777777777778</v>
      </c>
      <c r="F24" s="29">
        <v>0.3</v>
      </c>
      <c r="G24" s="29">
        <v>0.1</v>
      </c>
      <c r="H24" s="30">
        <v>0.35294117647058826</v>
      </c>
    </row>
    <row r="25" spans="1:8" ht="11.25">
      <c r="A25" s="231"/>
      <c r="B25" s="257" t="s">
        <v>256</v>
      </c>
      <c r="C25" s="230">
        <v>0.04878048780487805</v>
      </c>
      <c r="D25" s="29">
        <v>0</v>
      </c>
      <c r="E25" s="29">
        <v>0</v>
      </c>
      <c r="F25" s="29">
        <v>0</v>
      </c>
      <c r="G25" s="29">
        <v>0</v>
      </c>
      <c r="H25" s="30">
        <v>0.0213903743315508</v>
      </c>
    </row>
    <row r="26" spans="1:8" ht="11.25">
      <c r="A26" s="231"/>
      <c r="B26" s="257" t="s">
        <v>257</v>
      </c>
      <c r="C26" s="230">
        <v>0.10975609756097561</v>
      </c>
      <c r="D26" s="29">
        <v>0.025</v>
      </c>
      <c r="E26" s="29">
        <v>0.044444444444444446</v>
      </c>
      <c r="F26" s="29">
        <v>0</v>
      </c>
      <c r="G26" s="29">
        <v>0.1</v>
      </c>
      <c r="H26" s="30">
        <v>0.06951871657754011</v>
      </c>
    </row>
    <row r="27" spans="1:8" ht="11.25">
      <c r="A27" s="231"/>
      <c r="B27" s="257" t="s">
        <v>258</v>
      </c>
      <c r="C27" s="230">
        <v>0</v>
      </c>
      <c r="D27" s="29">
        <v>0</v>
      </c>
      <c r="E27" s="29">
        <v>0</v>
      </c>
      <c r="F27" s="29">
        <v>0</v>
      </c>
      <c r="G27" s="29">
        <v>0</v>
      </c>
      <c r="H27" s="30">
        <v>0</v>
      </c>
    </row>
    <row r="28" spans="1:8" ht="11.25">
      <c r="A28" s="231"/>
      <c r="B28" s="257" t="s">
        <v>259</v>
      </c>
      <c r="C28" s="230">
        <v>0.036585365853658534</v>
      </c>
      <c r="D28" s="29">
        <v>0</v>
      </c>
      <c r="E28" s="29">
        <v>0.022222222222222223</v>
      </c>
      <c r="F28" s="29">
        <v>0.1</v>
      </c>
      <c r="G28" s="29">
        <v>0</v>
      </c>
      <c r="H28" s="30">
        <v>0.026737967914438502</v>
      </c>
    </row>
    <row r="29" spans="1:8" ht="11.25">
      <c r="A29" s="231"/>
      <c r="B29" s="257" t="s">
        <v>260</v>
      </c>
      <c r="C29" s="230">
        <v>0.012195121951219513</v>
      </c>
      <c r="D29" s="29">
        <v>0</v>
      </c>
      <c r="E29" s="29">
        <v>0.044444444444444446</v>
      </c>
      <c r="F29" s="29">
        <v>0.2</v>
      </c>
      <c r="G29" s="29">
        <v>0</v>
      </c>
      <c r="H29" s="30">
        <v>0.026737967914438502</v>
      </c>
    </row>
    <row r="30" spans="1:8" ht="11.25">
      <c r="A30" s="231"/>
      <c r="B30" s="257" t="s">
        <v>109</v>
      </c>
      <c r="C30" s="230">
        <v>0.024390243902439025</v>
      </c>
      <c r="D30" s="29">
        <v>0</v>
      </c>
      <c r="E30" s="29">
        <v>0.06666666666666667</v>
      </c>
      <c r="F30" s="29">
        <v>0</v>
      </c>
      <c r="G30" s="29">
        <v>0.2</v>
      </c>
      <c r="H30" s="30">
        <v>0.0374331550802139</v>
      </c>
    </row>
    <row r="31" spans="1:8" ht="11.25">
      <c r="A31" s="233"/>
      <c r="B31" s="234" t="s">
        <v>105</v>
      </c>
      <c r="C31" s="258">
        <v>82</v>
      </c>
      <c r="D31" s="259">
        <v>40</v>
      </c>
      <c r="E31" s="259">
        <v>45</v>
      </c>
      <c r="F31" s="259">
        <v>10</v>
      </c>
      <c r="G31" s="259">
        <v>10</v>
      </c>
      <c r="H31" s="260">
        <v>187</v>
      </c>
    </row>
    <row r="32" spans="1:8" ht="11.25">
      <c r="A32" s="228" t="str">
        <f>"12."</f>
        <v>12.</v>
      </c>
      <c r="B32" s="261" t="s">
        <v>261</v>
      </c>
      <c r="C32" s="262"/>
      <c r="D32" s="262"/>
      <c r="E32" s="262"/>
      <c r="F32" s="262"/>
      <c r="G32" s="262"/>
      <c r="H32" s="263"/>
    </row>
    <row r="33" spans="1:8" ht="11.25">
      <c r="A33" s="231"/>
      <c r="B33" s="257" t="s">
        <v>262</v>
      </c>
      <c r="C33" s="264"/>
      <c r="D33" s="265"/>
      <c r="E33" s="265"/>
      <c r="F33" s="265"/>
      <c r="G33" s="265"/>
      <c r="H33" s="266"/>
    </row>
    <row r="34" spans="1:8" ht="11.25">
      <c r="A34" s="231"/>
      <c r="B34" s="257" t="s">
        <v>263</v>
      </c>
      <c r="C34" s="230">
        <v>0.3037974683544304</v>
      </c>
      <c r="D34" s="29">
        <v>0.15</v>
      </c>
      <c r="E34" s="29">
        <v>0.3409090909090909</v>
      </c>
      <c r="F34" s="29">
        <v>0.4444444444444444</v>
      </c>
      <c r="G34" s="29">
        <v>0.45454545454545453</v>
      </c>
      <c r="H34" s="30">
        <v>0.29508196721311475</v>
      </c>
    </row>
    <row r="35" spans="1:8" ht="11.25">
      <c r="A35" s="231"/>
      <c r="B35" s="257" t="s">
        <v>264</v>
      </c>
      <c r="C35" s="230">
        <v>0.4177215189873418</v>
      </c>
      <c r="D35" s="29">
        <v>0.525</v>
      </c>
      <c r="E35" s="29">
        <v>0.3409090909090909</v>
      </c>
      <c r="F35" s="29">
        <v>0.3333333333333333</v>
      </c>
      <c r="G35" s="29">
        <v>0.2727272727272727</v>
      </c>
      <c r="H35" s="30">
        <v>0.4098360655737705</v>
      </c>
    </row>
    <row r="36" spans="1:8" ht="11.25">
      <c r="A36" s="231"/>
      <c r="B36" s="257" t="s">
        <v>265</v>
      </c>
      <c r="C36" s="230">
        <v>0.21518987341772153</v>
      </c>
      <c r="D36" s="29">
        <v>0.3</v>
      </c>
      <c r="E36" s="29">
        <v>0.22727272727272727</v>
      </c>
      <c r="F36" s="29">
        <v>0.1111111111111111</v>
      </c>
      <c r="G36" s="29">
        <v>0.18181818181818182</v>
      </c>
      <c r="H36" s="30">
        <v>0.22950819672131148</v>
      </c>
    </row>
    <row r="37" spans="1:8" ht="11.25">
      <c r="A37" s="231"/>
      <c r="B37" s="257" t="s">
        <v>266</v>
      </c>
      <c r="C37" s="230">
        <v>0.05063291139240506</v>
      </c>
      <c r="D37" s="29">
        <v>0.025</v>
      </c>
      <c r="E37" s="29">
        <v>0.09090909090909091</v>
      </c>
      <c r="F37" s="29">
        <v>0.1111111111111111</v>
      </c>
      <c r="G37" s="29">
        <v>0.09090909090909091</v>
      </c>
      <c r="H37" s="30">
        <v>0.060109289617486336</v>
      </c>
    </row>
    <row r="38" spans="1:8" ht="11.25">
      <c r="A38" s="231"/>
      <c r="B38" s="257" t="s">
        <v>267</v>
      </c>
      <c r="C38" s="230">
        <v>0.012658227848101266</v>
      </c>
      <c r="D38" s="29">
        <v>0</v>
      </c>
      <c r="E38" s="29">
        <v>0</v>
      </c>
      <c r="F38" s="29">
        <v>0</v>
      </c>
      <c r="G38" s="29">
        <v>0</v>
      </c>
      <c r="H38" s="30">
        <v>0.00546448087431694</v>
      </c>
    </row>
    <row r="39" spans="1:8" ht="11.25">
      <c r="A39" s="231"/>
      <c r="B39" s="257" t="s">
        <v>268</v>
      </c>
      <c r="C39" s="230">
        <v>0</v>
      </c>
      <c r="D39" s="29">
        <v>0</v>
      </c>
      <c r="E39" s="29">
        <v>0</v>
      </c>
      <c r="F39" s="29">
        <v>0</v>
      </c>
      <c r="G39" s="29">
        <v>0</v>
      </c>
      <c r="H39" s="30">
        <v>0</v>
      </c>
    </row>
    <row r="40" spans="1:8" ht="11.25">
      <c r="A40" s="233"/>
      <c r="B40" s="234" t="s">
        <v>105</v>
      </c>
      <c r="C40" s="258">
        <v>79</v>
      </c>
      <c r="D40" s="259">
        <v>40</v>
      </c>
      <c r="E40" s="259">
        <v>44</v>
      </c>
      <c r="F40" s="259">
        <v>9</v>
      </c>
      <c r="G40" s="259">
        <v>11</v>
      </c>
      <c r="H40" s="260">
        <v>183</v>
      </c>
    </row>
    <row r="41" spans="1:9" ht="17.25" customHeight="1">
      <c r="A41" s="267">
        <v>39223</v>
      </c>
      <c r="B41" s="267"/>
      <c r="C41" s="268"/>
      <c r="D41" s="268"/>
      <c r="E41" s="268"/>
      <c r="F41" s="268"/>
      <c r="G41" s="269" t="s">
        <v>39</v>
      </c>
      <c r="H41" s="268"/>
      <c r="I41" s="268"/>
    </row>
    <row r="44" spans="1:7" ht="15.75">
      <c r="A44" s="270" t="s">
        <v>233</v>
      </c>
      <c r="B44" s="270"/>
      <c r="C44" s="270"/>
      <c r="D44" s="270"/>
      <c r="E44" s="270"/>
      <c r="F44" s="270"/>
      <c r="G44" s="270"/>
    </row>
    <row r="45" spans="1:7" ht="15">
      <c r="A45" s="271" t="s">
        <v>269</v>
      </c>
      <c r="B45" s="271"/>
      <c r="C45" s="271"/>
      <c r="D45" s="271"/>
      <c r="E45" s="271"/>
      <c r="F45" s="271"/>
      <c r="G45" s="271"/>
    </row>
  </sheetData>
  <mergeCells count="3">
    <mergeCell ref="A41:B41"/>
    <mergeCell ref="A44:G44"/>
    <mergeCell ref="A45:G45"/>
  </mergeCells>
  <printOptions horizontalCentered="1"/>
  <pageMargins left="0.43" right="0.27" top="0.5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5"/>
  <sheetViews>
    <sheetView showGridLines="0" workbookViewId="0" topLeftCell="A26">
      <selection activeCell="F15" sqref="F15"/>
    </sheetView>
  </sheetViews>
  <sheetFormatPr defaultColWidth="9.140625" defaultRowHeight="12.75"/>
  <cols>
    <col min="1" max="1" width="3.00390625" style="274" customWidth="1"/>
    <col min="2" max="2" width="43.57421875" style="274" customWidth="1"/>
    <col min="3" max="7" width="10.57421875" style="274" customWidth="1"/>
    <col min="8" max="8" width="11.8515625" style="274" customWidth="1"/>
    <col min="9" max="16384" width="7.8515625" style="274" customWidth="1"/>
  </cols>
  <sheetData>
    <row r="1" spans="1:15" ht="12.75">
      <c r="A1" s="272" t="s">
        <v>0</v>
      </c>
      <c r="B1" s="273"/>
      <c r="C1" s="112"/>
      <c r="D1" s="112"/>
      <c r="E1" s="112"/>
      <c r="F1" s="112"/>
      <c r="G1" s="112"/>
      <c r="H1" s="113"/>
      <c r="I1" s="112"/>
      <c r="J1" s="112"/>
      <c r="K1" s="112"/>
      <c r="L1" s="112"/>
      <c r="M1" s="112"/>
      <c r="N1" s="112"/>
      <c r="O1" s="112"/>
    </row>
    <row r="2" spans="1:15" ht="12.75">
      <c r="A2" s="275" t="s">
        <v>1</v>
      </c>
      <c r="C2" s="118"/>
      <c r="D2" s="118"/>
      <c r="E2" s="118"/>
      <c r="F2" s="118"/>
      <c r="G2" s="118"/>
      <c r="H2" s="119"/>
      <c r="I2" s="118"/>
      <c r="J2" s="118"/>
      <c r="K2" s="118"/>
      <c r="L2" s="118"/>
      <c r="M2" s="118"/>
      <c r="N2" s="118"/>
      <c r="O2" s="118"/>
    </row>
    <row r="3" spans="1:15" ht="12.75">
      <c r="A3" s="117" t="s">
        <v>270</v>
      </c>
      <c r="C3" s="118"/>
      <c r="D3" s="118"/>
      <c r="E3" s="118"/>
      <c r="F3" s="118"/>
      <c r="G3" s="118"/>
      <c r="H3" s="119"/>
      <c r="I3" s="118"/>
      <c r="J3" s="118"/>
      <c r="K3" s="118"/>
      <c r="L3" s="118"/>
      <c r="M3" s="118"/>
      <c r="N3" s="118"/>
      <c r="O3" s="118"/>
    </row>
    <row r="4" spans="1:8" ht="12.75">
      <c r="A4" s="276" t="s">
        <v>271</v>
      </c>
      <c r="C4" s="118"/>
      <c r="D4" s="118"/>
      <c r="E4" s="118"/>
      <c r="F4" s="118"/>
      <c r="G4" s="118"/>
      <c r="H4" s="119"/>
    </row>
    <row r="5" spans="1:8" ht="3.75" customHeight="1">
      <c r="A5" s="277"/>
      <c r="B5" s="278"/>
      <c r="C5" s="279"/>
      <c r="D5" s="112"/>
      <c r="E5" s="112"/>
      <c r="F5" s="112"/>
      <c r="G5" s="112"/>
      <c r="H5" s="113"/>
    </row>
    <row r="6" spans="1:8" ht="15" customHeight="1">
      <c r="A6" s="280" t="s">
        <v>4</v>
      </c>
      <c r="B6" s="281"/>
      <c r="C6" s="282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2" t="s">
        <v>10</v>
      </c>
    </row>
    <row r="7" spans="1:8" ht="11.25">
      <c r="A7" s="283"/>
      <c r="B7" s="284" t="s">
        <v>234</v>
      </c>
      <c r="C7" s="285">
        <v>249</v>
      </c>
      <c r="D7" s="286">
        <v>164</v>
      </c>
      <c r="E7" s="286">
        <v>121</v>
      </c>
      <c r="F7" s="286">
        <v>51</v>
      </c>
      <c r="G7" s="286">
        <v>39</v>
      </c>
      <c r="H7" s="287">
        <v>624</v>
      </c>
    </row>
    <row r="8" spans="1:8" ht="11.25">
      <c r="A8" s="288" t="s">
        <v>272</v>
      </c>
      <c r="B8" s="289" t="s">
        <v>273</v>
      </c>
      <c r="C8" s="277"/>
      <c r="D8" s="273"/>
      <c r="E8" s="273"/>
      <c r="F8" s="273"/>
      <c r="G8" s="273"/>
      <c r="H8" s="290"/>
    </row>
    <row r="9" spans="1:8" ht="11.25">
      <c r="A9" s="291"/>
      <c r="B9" s="289" t="s">
        <v>274</v>
      </c>
      <c r="C9" s="291"/>
      <c r="D9" s="292"/>
      <c r="E9" s="292"/>
      <c r="F9" s="292"/>
      <c r="G9" s="292"/>
      <c r="H9" s="293"/>
    </row>
    <row r="10" spans="1:8" ht="11.25">
      <c r="A10" s="291"/>
      <c r="B10" s="289" t="s">
        <v>275</v>
      </c>
      <c r="C10" s="28">
        <v>0.226890756302521</v>
      </c>
      <c r="D10" s="29">
        <v>0.16981132075471697</v>
      </c>
      <c r="E10" s="29">
        <v>0.15789473684210525</v>
      </c>
      <c r="F10" s="29">
        <v>0.22916666666666666</v>
      </c>
      <c r="G10" s="29">
        <v>0.16216216216216217</v>
      </c>
      <c r="H10" s="30">
        <v>0.19463087248322147</v>
      </c>
    </row>
    <row r="11" spans="1:8" ht="11.25">
      <c r="A11" s="291"/>
      <c r="B11" s="289" t="s">
        <v>276</v>
      </c>
      <c r="C11" s="28">
        <v>0.4789915966386555</v>
      </c>
      <c r="D11" s="29">
        <v>0.6540880503144654</v>
      </c>
      <c r="E11" s="29">
        <v>0.5175438596491229</v>
      </c>
      <c r="F11" s="29">
        <v>0.5416666666666666</v>
      </c>
      <c r="G11" s="29">
        <v>0.6216216216216216</v>
      </c>
      <c r="H11" s="30">
        <v>0.5469798657718121</v>
      </c>
    </row>
    <row r="12" spans="1:8" ht="11.25">
      <c r="A12" s="291"/>
      <c r="B12" s="289" t="s">
        <v>277</v>
      </c>
      <c r="C12" s="28">
        <v>0.18907563025210083</v>
      </c>
      <c r="D12" s="29">
        <v>0.11949685534591195</v>
      </c>
      <c r="E12" s="29">
        <v>0.16666666666666666</v>
      </c>
      <c r="F12" s="29">
        <v>0.16666666666666666</v>
      </c>
      <c r="G12" s="29">
        <v>0.13513513513513514</v>
      </c>
      <c r="H12" s="30">
        <v>0.1610738255033557</v>
      </c>
    </row>
    <row r="13" spans="1:8" ht="11.25">
      <c r="A13" s="291"/>
      <c r="B13" s="289" t="s">
        <v>278</v>
      </c>
      <c r="C13" s="28">
        <v>0.0546218487394958</v>
      </c>
      <c r="D13" s="29">
        <v>0.03773584905660377</v>
      </c>
      <c r="E13" s="29">
        <v>0.12280701754386</v>
      </c>
      <c r="F13" s="29">
        <v>0.0625</v>
      </c>
      <c r="G13" s="29">
        <v>0.02702702702702703</v>
      </c>
      <c r="H13" s="30">
        <v>0.06208053691275168</v>
      </c>
    </row>
    <row r="14" spans="1:8" ht="11.25">
      <c r="A14" s="291"/>
      <c r="B14" s="289" t="s">
        <v>279</v>
      </c>
      <c r="C14" s="28">
        <v>0.037815126050420166</v>
      </c>
      <c r="D14" s="29">
        <v>0.012578616352201259</v>
      </c>
      <c r="E14" s="29">
        <v>0.02631578947368421</v>
      </c>
      <c r="F14" s="29">
        <v>0</v>
      </c>
      <c r="G14" s="29">
        <v>0.02702702702702703</v>
      </c>
      <c r="H14" s="30">
        <v>0.025167785234899327</v>
      </c>
    </row>
    <row r="15" spans="1:8" ht="11.25">
      <c r="A15" s="291"/>
      <c r="B15" s="289" t="s">
        <v>280</v>
      </c>
      <c r="C15" s="28">
        <v>0.012605042016806723</v>
      </c>
      <c r="D15" s="29">
        <v>0.006289308176100629</v>
      </c>
      <c r="E15" s="29">
        <v>0.008771929824561403</v>
      </c>
      <c r="F15" s="29">
        <v>0</v>
      </c>
      <c r="G15" s="29">
        <v>0.02702702702702703</v>
      </c>
      <c r="H15" s="30">
        <v>0.010067114093959731</v>
      </c>
    </row>
    <row r="16" spans="1:8" ht="11.25">
      <c r="A16" s="294"/>
      <c r="B16" s="295" t="s">
        <v>105</v>
      </c>
      <c r="C16" s="299">
        <v>238</v>
      </c>
      <c r="D16" s="300">
        <v>159</v>
      </c>
      <c r="E16" s="300">
        <v>114</v>
      </c>
      <c r="F16" s="300">
        <v>48</v>
      </c>
      <c r="G16" s="300">
        <v>37</v>
      </c>
      <c r="H16" s="301">
        <v>596</v>
      </c>
    </row>
    <row r="17" spans="1:8" ht="11.25">
      <c r="A17" s="296" t="s">
        <v>281</v>
      </c>
      <c r="B17" s="278" t="s">
        <v>282</v>
      </c>
      <c r="C17" s="350"/>
      <c r="D17" s="351"/>
      <c r="E17" s="351"/>
      <c r="F17" s="351"/>
      <c r="G17" s="351"/>
      <c r="H17" s="352"/>
    </row>
    <row r="18" spans="1:8" ht="11.25">
      <c r="A18" s="291"/>
      <c r="B18" s="297" t="s">
        <v>283</v>
      </c>
      <c r="C18" s="353"/>
      <c r="D18" s="354"/>
      <c r="E18" s="354"/>
      <c r="F18" s="354"/>
      <c r="G18" s="354"/>
      <c r="H18" s="355"/>
    </row>
    <row r="19" spans="1:8" ht="11.25">
      <c r="A19" s="291"/>
      <c r="B19" s="297"/>
      <c r="C19" s="282" t="s">
        <v>5</v>
      </c>
      <c r="D19" s="101" t="s">
        <v>6</v>
      </c>
      <c r="E19" s="101" t="s">
        <v>7</v>
      </c>
      <c r="F19" s="101" t="s">
        <v>8</v>
      </c>
      <c r="G19" s="101" t="s">
        <v>9</v>
      </c>
      <c r="H19" s="102" t="s">
        <v>10</v>
      </c>
    </row>
    <row r="20" spans="1:8" ht="11.25">
      <c r="A20" s="291"/>
      <c r="B20" s="297" t="s">
        <v>275</v>
      </c>
      <c r="C20" s="28">
        <v>0.2605042016806723</v>
      </c>
      <c r="D20" s="29">
        <v>0.25157232704402516</v>
      </c>
      <c r="E20" s="29">
        <v>0.3333333333333333</v>
      </c>
      <c r="F20" s="29">
        <v>0.375</v>
      </c>
      <c r="G20" s="29">
        <v>0.40540540540540543</v>
      </c>
      <c r="H20" s="30">
        <v>0.2902684563758389</v>
      </c>
    </row>
    <row r="21" spans="1:8" ht="11.25">
      <c r="A21" s="291"/>
      <c r="B21" s="297" t="s">
        <v>276</v>
      </c>
      <c r="C21" s="28">
        <v>0.42436974789915966</v>
      </c>
      <c r="D21" s="29">
        <v>0.4716981132075472</v>
      </c>
      <c r="E21" s="29">
        <v>0.41228070175438597</v>
      </c>
      <c r="F21" s="29">
        <v>0.4583333333333333</v>
      </c>
      <c r="G21" s="29">
        <v>0.40540540540540543</v>
      </c>
      <c r="H21" s="30">
        <v>0.436241610738255</v>
      </c>
    </row>
    <row r="22" spans="1:8" ht="11.25">
      <c r="A22" s="291"/>
      <c r="B22" s="297" t="s">
        <v>277</v>
      </c>
      <c r="C22" s="28">
        <v>0.21008403361344538</v>
      </c>
      <c r="D22" s="29">
        <v>0.20125786163522014</v>
      </c>
      <c r="E22" s="29">
        <v>0.16666666666666666</v>
      </c>
      <c r="F22" s="29">
        <v>0.10416666666666667</v>
      </c>
      <c r="G22" s="29">
        <v>0.10810810810810811</v>
      </c>
      <c r="H22" s="30">
        <v>0.18456375838926176</v>
      </c>
    </row>
    <row r="23" spans="1:8" ht="11.25">
      <c r="A23" s="291"/>
      <c r="B23" s="297" t="s">
        <v>278</v>
      </c>
      <c r="C23" s="28">
        <v>0.06722689075630252</v>
      </c>
      <c r="D23" s="29">
        <v>0.050314465408805034</v>
      </c>
      <c r="E23" s="29">
        <v>0.05263157894736842</v>
      </c>
      <c r="F23" s="29">
        <v>0.020833333333333332</v>
      </c>
      <c r="G23" s="29">
        <v>0.08108108108108109</v>
      </c>
      <c r="H23" s="30">
        <v>0.05704697986577181</v>
      </c>
    </row>
    <row r="24" spans="1:8" ht="11.25">
      <c r="A24" s="291"/>
      <c r="B24" s="297" t="s">
        <v>279</v>
      </c>
      <c r="C24" s="28">
        <v>0.025210084033613446</v>
      </c>
      <c r="D24" s="29">
        <v>0.018867924528301886</v>
      </c>
      <c r="E24" s="29">
        <v>0.02631578947368421</v>
      </c>
      <c r="F24" s="29">
        <v>0.020833333333333332</v>
      </c>
      <c r="G24" s="29">
        <v>0</v>
      </c>
      <c r="H24" s="30">
        <v>0.02181208053691275</v>
      </c>
    </row>
    <row r="25" spans="1:8" ht="11.25">
      <c r="A25" s="291"/>
      <c r="B25" s="297" t="s">
        <v>280</v>
      </c>
      <c r="C25" s="28">
        <v>0.012605042016806723</v>
      </c>
      <c r="D25" s="29">
        <v>0.006289308176100629</v>
      </c>
      <c r="E25" s="29">
        <v>0.008771929824561403</v>
      </c>
      <c r="F25" s="29">
        <v>0.020833333333333332</v>
      </c>
      <c r="G25" s="29">
        <v>0</v>
      </c>
      <c r="H25" s="30">
        <v>0.010067114093959731</v>
      </c>
    </row>
    <row r="26" spans="1:8" ht="11.25">
      <c r="A26" s="294"/>
      <c r="B26" s="298" t="s">
        <v>105</v>
      </c>
      <c r="C26" s="299">
        <v>238</v>
      </c>
      <c r="D26" s="300">
        <v>159</v>
      </c>
      <c r="E26" s="300">
        <v>114</v>
      </c>
      <c r="F26" s="300">
        <v>48</v>
      </c>
      <c r="G26" s="300">
        <v>37</v>
      </c>
      <c r="H26" s="301">
        <v>596</v>
      </c>
    </row>
    <row r="27" spans="1:8" ht="11.25">
      <c r="A27" s="296">
        <v>29</v>
      </c>
      <c r="B27" s="274" t="s">
        <v>284</v>
      </c>
      <c r="C27" s="356"/>
      <c r="D27" s="357"/>
      <c r="E27" s="357"/>
      <c r="F27" s="357"/>
      <c r="G27" s="357"/>
      <c r="H27" s="352"/>
    </row>
    <row r="28" spans="1:8" ht="11.25">
      <c r="A28" s="291"/>
      <c r="B28" s="274" t="s">
        <v>285</v>
      </c>
      <c r="C28" s="282" t="s">
        <v>39</v>
      </c>
      <c r="D28" s="101" t="s">
        <v>39</v>
      </c>
      <c r="E28" s="101" t="s">
        <v>39</v>
      </c>
      <c r="F28" s="101" t="s">
        <v>39</v>
      </c>
      <c r="G28" s="101" t="s">
        <v>39</v>
      </c>
      <c r="H28" s="102" t="s">
        <v>39</v>
      </c>
    </row>
    <row r="29" spans="1:8" ht="11.25">
      <c r="A29" s="291"/>
      <c r="C29" s="282" t="s">
        <v>5</v>
      </c>
      <c r="D29" s="101" t="s">
        <v>6</v>
      </c>
      <c r="E29" s="101" t="s">
        <v>7</v>
      </c>
      <c r="F29" s="101" t="s">
        <v>8</v>
      </c>
      <c r="G29" s="101" t="s">
        <v>9</v>
      </c>
      <c r="H29" s="102" t="s">
        <v>10</v>
      </c>
    </row>
    <row r="30" spans="1:8" ht="11.25">
      <c r="A30" s="291"/>
      <c r="B30" s="274" t="s">
        <v>286</v>
      </c>
      <c r="C30" s="28">
        <v>0.09795918367346938</v>
      </c>
      <c r="D30" s="358">
        <v>0.0875</v>
      </c>
      <c r="E30" s="358">
        <v>0.11764705882352941</v>
      </c>
      <c r="F30" s="358">
        <v>0.17647058823529413</v>
      </c>
      <c r="G30" s="358">
        <v>0.15384615384615385</v>
      </c>
      <c r="H30" s="359">
        <v>0.10912052117263844</v>
      </c>
    </row>
    <row r="31" spans="1:8" ht="11.25">
      <c r="A31" s="291"/>
      <c r="B31" s="274" t="s">
        <v>287</v>
      </c>
      <c r="C31" s="28">
        <v>0.34285714285714286</v>
      </c>
      <c r="D31" s="358">
        <v>0.45</v>
      </c>
      <c r="E31" s="358">
        <v>0.4369747899159664</v>
      </c>
      <c r="F31" s="358">
        <v>0.45098039215686275</v>
      </c>
      <c r="G31" s="358">
        <v>0.3333333333333333</v>
      </c>
      <c r="H31" s="30">
        <v>0.3973941368078176</v>
      </c>
    </row>
    <row r="32" spans="1:8" ht="11.25">
      <c r="A32" s="291"/>
      <c r="B32" s="274" t="s">
        <v>288</v>
      </c>
      <c r="C32" s="28">
        <v>0.46938775510204084</v>
      </c>
      <c r="D32" s="358">
        <v>0.40625</v>
      </c>
      <c r="E32" s="358">
        <v>0.3949579831932773</v>
      </c>
      <c r="F32" s="358">
        <v>0.3333333333333333</v>
      </c>
      <c r="G32" s="358">
        <v>0.48717948717948717</v>
      </c>
      <c r="H32" s="30">
        <v>0.42833876221498374</v>
      </c>
    </row>
    <row r="33" spans="1:8" ht="11.25">
      <c r="A33" s="291"/>
      <c r="B33" s="274" t="s">
        <v>289</v>
      </c>
      <c r="C33" s="28">
        <v>0.06938775510204082</v>
      </c>
      <c r="D33" s="358">
        <v>0.05</v>
      </c>
      <c r="E33" s="358">
        <v>0.05042016806722689</v>
      </c>
      <c r="F33" s="358">
        <v>0.0196078431372549</v>
      </c>
      <c r="G33" s="358">
        <v>0.02564102564102564</v>
      </c>
      <c r="H33" s="30">
        <v>0.05374592833876222</v>
      </c>
    </row>
    <row r="34" spans="1:8" ht="11.25">
      <c r="A34" s="291"/>
      <c r="B34" s="274" t="s">
        <v>290</v>
      </c>
      <c r="C34" s="28">
        <v>0.02040816326530612</v>
      </c>
      <c r="D34" s="358">
        <v>0.00625</v>
      </c>
      <c r="E34" s="358">
        <v>0</v>
      </c>
      <c r="F34" s="358">
        <v>0.0196078431372549</v>
      </c>
      <c r="G34" s="358">
        <v>0</v>
      </c>
      <c r="H34" s="30">
        <v>0.011400651465798045</v>
      </c>
    </row>
    <row r="35" spans="1:8" ht="11.25">
      <c r="A35" s="291"/>
      <c r="B35" s="274" t="s">
        <v>105</v>
      </c>
      <c r="C35" s="360">
        <v>245</v>
      </c>
      <c r="D35" s="162">
        <v>160</v>
      </c>
      <c r="E35" s="162">
        <v>119</v>
      </c>
      <c r="F35" s="162">
        <v>51</v>
      </c>
      <c r="G35" s="162">
        <v>39</v>
      </c>
      <c r="H35" s="361">
        <v>614</v>
      </c>
    </row>
    <row r="36" spans="1:8" ht="11.25">
      <c r="A36" s="294"/>
      <c r="B36" s="298" t="s">
        <v>105</v>
      </c>
      <c r="C36" s="299" t="s">
        <v>39</v>
      </c>
      <c r="D36" s="300" t="s">
        <v>39</v>
      </c>
      <c r="E36" s="300" t="s">
        <v>39</v>
      </c>
      <c r="F36" s="300" t="s">
        <v>39</v>
      </c>
      <c r="G36" s="300" t="s">
        <v>39</v>
      </c>
      <c r="H36" s="301" t="s">
        <v>39</v>
      </c>
    </row>
    <row r="37" spans="1:8" ht="17.25" customHeight="1">
      <c r="A37" s="302">
        <v>39223</v>
      </c>
      <c r="B37" s="302"/>
      <c r="C37" s="303"/>
      <c r="D37" s="303"/>
      <c r="E37" s="303"/>
      <c r="F37" s="303"/>
      <c r="G37" s="303"/>
      <c r="H37" s="303"/>
    </row>
    <row r="38" spans="1:8" ht="17.25" customHeight="1">
      <c r="A38" s="304"/>
      <c r="B38" s="304"/>
      <c r="C38" s="303"/>
      <c r="D38" s="303"/>
      <c r="E38" s="303"/>
      <c r="F38" s="303"/>
      <c r="G38" s="303"/>
      <c r="H38" s="303"/>
    </row>
    <row r="39" spans="1:8" ht="18">
      <c r="A39" s="305" t="s">
        <v>233</v>
      </c>
      <c r="B39" s="305"/>
      <c r="C39" s="305"/>
      <c r="D39" s="305"/>
      <c r="E39" s="305"/>
      <c r="F39" s="305"/>
      <c r="G39" s="305"/>
      <c r="H39" s="306"/>
    </row>
    <row r="40" spans="1:8" ht="18.75">
      <c r="A40" s="307" t="s">
        <v>291</v>
      </c>
      <c r="B40" s="307"/>
      <c r="C40" s="307"/>
      <c r="D40" s="307"/>
      <c r="E40" s="307"/>
      <c r="F40" s="307"/>
      <c r="G40" s="307"/>
      <c r="H40" s="308"/>
    </row>
    <row r="158" spans="1:2" ht="11.25">
      <c r="A158" s="274" t="s">
        <v>292</v>
      </c>
      <c r="B158" s="274" t="s">
        <v>284</v>
      </c>
    </row>
    <row r="159" ht="11.25">
      <c r="B159" s="274" t="s">
        <v>285</v>
      </c>
    </row>
    <row r="160" spans="2:7" ht="11.25">
      <c r="B160" s="274" t="s">
        <v>286</v>
      </c>
      <c r="C160" s="309">
        <v>0.1232876712328767</v>
      </c>
      <c r="D160" s="309">
        <v>0.09166666666666666</v>
      </c>
      <c r="E160" s="309">
        <v>0.13953488372093023</v>
      </c>
      <c r="F160" s="309">
        <v>0.2</v>
      </c>
      <c r="G160" s="309">
        <v>0.08450704225352113</v>
      </c>
    </row>
    <row r="161" spans="2:7" ht="11.25">
      <c r="B161" s="274" t="s">
        <v>287</v>
      </c>
      <c r="C161" s="309">
        <v>0.3698630136986301</v>
      </c>
      <c r="D161" s="309">
        <v>0.4</v>
      </c>
      <c r="E161" s="309">
        <v>0.43410852713178294</v>
      </c>
      <c r="F161" s="309">
        <v>0.275</v>
      </c>
      <c r="G161" s="309">
        <v>0.29577464788732394</v>
      </c>
    </row>
    <row r="162" spans="2:7" ht="11.25">
      <c r="B162" s="274" t="s">
        <v>288</v>
      </c>
      <c r="C162" s="309">
        <v>0.4155251141552511</v>
      </c>
      <c r="D162" s="309">
        <v>0.44166666666666665</v>
      </c>
      <c r="E162" s="309">
        <v>0.37209302325581395</v>
      </c>
      <c r="F162" s="309">
        <v>0.375</v>
      </c>
      <c r="G162" s="309">
        <v>0.4647887323943662</v>
      </c>
    </row>
    <row r="163" spans="2:7" ht="11.25">
      <c r="B163" s="274" t="s">
        <v>289</v>
      </c>
      <c r="C163" s="309">
        <v>0.0867579908675799</v>
      </c>
      <c r="D163" s="309">
        <v>0.05</v>
      </c>
      <c r="E163" s="309">
        <v>0.05426356589147287</v>
      </c>
      <c r="F163" s="309">
        <v>0.075</v>
      </c>
      <c r="G163" s="309">
        <v>0.1267605633802817</v>
      </c>
    </row>
    <row r="164" spans="2:7" ht="11.25">
      <c r="B164" s="274" t="s">
        <v>290</v>
      </c>
      <c r="C164" s="309">
        <v>0.0045662100456621</v>
      </c>
      <c r="D164" s="309">
        <v>0.016666666666666666</v>
      </c>
      <c r="E164" s="309">
        <v>0</v>
      </c>
      <c r="F164" s="309">
        <v>0.075</v>
      </c>
      <c r="G164" s="309">
        <v>0.028169014084507043</v>
      </c>
    </row>
    <row r="165" spans="2:7" ht="11.25">
      <c r="B165" s="274" t="s">
        <v>105</v>
      </c>
      <c r="C165" s="274">
        <v>219</v>
      </c>
      <c r="D165" s="274">
        <v>120</v>
      </c>
      <c r="E165" s="274">
        <v>129</v>
      </c>
      <c r="F165" s="274">
        <v>40</v>
      </c>
      <c r="G165" s="274">
        <v>71</v>
      </c>
    </row>
  </sheetData>
  <mergeCells count="3">
    <mergeCell ref="A37:B37"/>
    <mergeCell ref="A39:G39"/>
    <mergeCell ref="A40:G40"/>
  </mergeCells>
  <printOptions horizontalCentered="1"/>
  <pageMargins left="0.5" right="0.3" top="0.5" bottom="0.71" header="0.5" footer="0.5"/>
  <pageSetup horizontalDpi="300" verticalDpi="300" orientation="portrait" r:id="rId2"/>
  <headerFooter alignWithMargins="0"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43">
      <selection activeCell="D21" sqref="D21"/>
    </sheetView>
  </sheetViews>
  <sheetFormatPr defaultColWidth="9.140625" defaultRowHeight="12.75"/>
  <cols>
    <col min="1" max="1" width="3.28125" style="313" customWidth="1"/>
    <col min="2" max="2" width="40.28125" style="313" customWidth="1"/>
    <col min="3" max="6" width="10.57421875" style="313" customWidth="1"/>
    <col min="7" max="7" width="11.421875" style="313" customWidth="1"/>
    <col min="8" max="8" width="10.8515625" style="313" customWidth="1"/>
    <col min="9" max="16384" width="8.00390625" style="313" customWidth="1"/>
  </cols>
  <sheetData>
    <row r="1" spans="1:8" ht="12.75">
      <c r="A1" s="310" t="s">
        <v>0</v>
      </c>
      <c r="B1" s="311"/>
      <c r="C1" s="311"/>
      <c r="D1" s="311"/>
      <c r="E1" s="311"/>
      <c r="F1" s="311"/>
      <c r="G1" s="311"/>
      <c r="H1" s="312"/>
    </row>
    <row r="2" spans="1:8" ht="12.75">
      <c r="A2" s="314" t="s">
        <v>1</v>
      </c>
      <c r="B2" s="315"/>
      <c r="C2" s="315"/>
      <c r="D2" s="315"/>
      <c r="E2" s="315"/>
      <c r="F2" s="315"/>
      <c r="G2" s="315"/>
      <c r="H2" s="316"/>
    </row>
    <row r="3" spans="1:8" ht="12.75">
      <c r="A3" s="117" t="s">
        <v>293</v>
      </c>
      <c r="B3" s="315"/>
      <c r="C3" s="315"/>
      <c r="D3" s="315"/>
      <c r="E3" s="315"/>
      <c r="F3" s="315"/>
      <c r="G3" s="315"/>
      <c r="H3" s="316"/>
    </row>
    <row r="4" spans="1:8" ht="12.75">
      <c r="A4" s="317" t="s">
        <v>294</v>
      </c>
      <c r="B4" s="318"/>
      <c r="C4" s="318"/>
      <c r="D4" s="318"/>
      <c r="E4" s="318"/>
      <c r="F4" s="318"/>
      <c r="G4" s="318"/>
      <c r="H4" s="319"/>
    </row>
    <row r="5" spans="1:8" ht="4.5" customHeight="1">
      <c r="A5" s="320"/>
      <c r="B5" s="312"/>
      <c r="H5" s="316"/>
    </row>
    <row r="6" spans="1:8" ht="17.25" customHeight="1">
      <c r="A6" s="321" t="s">
        <v>4</v>
      </c>
      <c r="B6" s="322"/>
      <c r="C6" s="282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2" t="s">
        <v>10</v>
      </c>
    </row>
    <row r="7" spans="1:8" ht="11.25">
      <c r="A7" s="323"/>
      <c r="B7" s="324" t="s">
        <v>234</v>
      </c>
      <c r="C7" s="325">
        <v>249</v>
      </c>
      <c r="D7" s="326">
        <v>164</v>
      </c>
      <c r="E7" s="326">
        <v>121</v>
      </c>
      <c r="F7" s="326">
        <v>51</v>
      </c>
      <c r="G7" s="326">
        <v>39</v>
      </c>
      <c r="H7" s="327">
        <v>624</v>
      </c>
    </row>
    <row r="8" spans="1:8" ht="11.25">
      <c r="A8" s="328" t="s">
        <v>295</v>
      </c>
      <c r="B8" s="329" t="s">
        <v>296</v>
      </c>
      <c r="C8" s="330"/>
      <c r="D8" s="315"/>
      <c r="E8" s="315"/>
      <c r="F8" s="315"/>
      <c r="G8" s="315"/>
      <c r="H8" s="316"/>
    </row>
    <row r="9" spans="1:8" ht="11.25">
      <c r="A9" s="330"/>
      <c r="B9" s="329" t="s">
        <v>297</v>
      </c>
      <c r="C9" s="28">
        <v>0.37751004016064255</v>
      </c>
      <c r="D9" s="29">
        <v>0.1901840490797546</v>
      </c>
      <c r="E9" s="29">
        <v>0.4083333333333333</v>
      </c>
      <c r="F9" s="29">
        <v>0.2549019607843137</v>
      </c>
      <c r="G9" s="29">
        <v>0.23076923076923078</v>
      </c>
      <c r="H9" s="30">
        <v>0.31511254019292606</v>
      </c>
    </row>
    <row r="10" spans="1:8" ht="11.25">
      <c r="A10" s="330"/>
      <c r="B10" s="329" t="s">
        <v>298</v>
      </c>
      <c r="C10" s="28">
        <v>0.4859437751004016</v>
      </c>
      <c r="D10" s="29">
        <v>0.6012269938650306</v>
      </c>
      <c r="E10" s="29">
        <v>0.45</v>
      </c>
      <c r="F10" s="29">
        <v>0.6470588235294118</v>
      </c>
      <c r="G10" s="29">
        <v>0.4358974358974359</v>
      </c>
      <c r="H10" s="30">
        <v>0.5192926045016077</v>
      </c>
    </row>
    <row r="11" spans="1:8" ht="11.25">
      <c r="A11" s="330"/>
      <c r="B11" s="329" t="s">
        <v>299</v>
      </c>
      <c r="C11" s="28">
        <v>0.12048192771084337</v>
      </c>
      <c r="D11" s="29">
        <v>0.18404907975460122</v>
      </c>
      <c r="E11" s="29">
        <v>0.14166666666666666</v>
      </c>
      <c r="F11" s="29">
        <v>0.0784313725490196</v>
      </c>
      <c r="G11" s="29">
        <v>0.3076923076923077</v>
      </c>
      <c r="H11" s="30">
        <v>0.1495176848874598</v>
      </c>
    </row>
    <row r="12" spans="1:8" ht="11.25">
      <c r="A12" s="330"/>
      <c r="B12" s="329" t="s">
        <v>300</v>
      </c>
      <c r="C12" s="28">
        <v>0.008032128514056224</v>
      </c>
      <c r="D12" s="29">
        <v>0.024539877300613498</v>
      </c>
      <c r="E12" s="29">
        <v>0</v>
      </c>
      <c r="F12" s="29">
        <v>0.0196078431372549</v>
      </c>
      <c r="G12" s="29">
        <v>0.02564102564102564</v>
      </c>
      <c r="H12" s="30">
        <v>0.012861736334405145</v>
      </c>
    </row>
    <row r="13" spans="1:8" ht="11.25">
      <c r="A13" s="330"/>
      <c r="B13" s="329" t="s">
        <v>301</v>
      </c>
      <c r="C13" s="28">
        <v>0.008032128514056224</v>
      </c>
      <c r="D13" s="29">
        <v>0</v>
      </c>
      <c r="E13" s="29">
        <v>0</v>
      </c>
      <c r="F13" s="29">
        <v>0</v>
      </c>
      <c r="G13" s="29">
        <v>0</v>
      </c>
      <c r="H13" s="30">
        <v>0.003215434083601286</v>
      </c>
    </row>
    <row r="14" spans="1:8" ht="11.25">
      <c r="A14" s="323"/>
      <c r="B14" s="331" t="s">
        <v>105</v>
      </c>
      <c r="C14" s="332">
        <v>249</v>
      </c>
      <c r="D14" s="333">
        <v>163</v>
      </c>
      <c r="E14" s="333">
        <v>120</v>
      </c>
      <c r="F14" s="333">
        <v>51</v>
      </c>
      <c r="G14" s="333">
        <v>39</v>
      </c>
      <c r="H14" s="334">
        <v>622</v>
      </c>
    </row>
    <row r="15" spans="1:8" ht="11.25">
      <c r="A15" s="328" t="s">
        <v>302</v>
      </c>
      <c r="B15" s="329" t="s">
        <v>303</v>
      </c>
      <c r="C15" s="335"/>
      <c r="D15" s="336"/>
      <c r="E15" s="336"/>
      <c r="F15" s="336"/>
      <c r="G15" s="336"/>
      <c r="H15" s="337"/>
    </row>
    <row r="16" spans="1:8" ht="11.25">
      <c r="A16" s="328"/>
      <c r="B16" s="329" t="s">
        <v>304</v>
      </c>
      <c r="C16" s="28"/>
      <c r="D16" s="29"/>
      <c r="E16" s="29"/>
      <c r="F16" s="29"/>
      <c r="G16" s="29"/>
      <c r="H16" s="30"/>
    </row>
    <row r="17" spans="1:8" ht="11.25">
      <c r="A17" s="330"/>
      <c r="B17" s="329" t="s">
        <v>297</v>
      </c>
      <c r="C17" s="28">
        <v>0.24596774193548387</v>
      </c>
      <c r="D17" s="29">
        <v>0.6402439024390244</v>
      </c>
      <c r="E17" s="29">
        <v>0.45</v>
      </c>
      <c r="F17" s="29">
        <v>0.37254901960784315</v>
      </c>
      <c r="G17" s="29">
        <v>0.4358974358974359</v>
      </c>
      <c r="H17" s="30">
        <v>0.4115755627009646</v>
      </c>
    </row>
    <row r="18" spans="1:8" ht="11.25">
      <c r="A18" s="330"/>
      <c r="B18" s="329" t="s">
        <v>298</v>
      </c>
      <c r="C18" s="28">
        <v>0.39919354838709675</v>
      </c>
      <c r="D18" s="29">
        <v>0.2926829268292683</v>
      </c>
      <c r="E18" s="29">
        <v>0.4583333333333333</v>
      </c>
      <c r="F18" s="29">
        <v>0.47058823529411764</v>
      </c>
      <c r="G18" s="29">
        <v>0.41025641025641024</v>
      </c>
      <c r="H18" s="30">
        <v>0.3890675241157556</v>
      </c>
    </row>
    <row r="19" spans="1:8" ht="11.25">
      <c r="A19" s="330"/>
      <c r="B19" s="329" t="s">
        <v>299</v>
      </c>
      <c r="C19" s="28">
        <v>0.29838709677419356</v>
      </c>
      <c r="D19" s="29">
        <v>0.06707317073170732</v>
      </c>
      <c r="E19" s="29">
        <v>0.09166666666666666</v>
      </c>
      <c r="F19" s="29">
        <v>0.11764705882352941</v>
      </c>
      <c r="G19" s="29">
        <v>0.1282051282051282</v>
      </c>
      <c r="H19" s="30">
        <v>0.1720257234726688</v>
      </c>
    </row>
    <row r="20" spans="1:8" ht="11.25">
      <c r="A20" s="330"/>
      <c r="B20" s="329" t="s">
        <v>300</v>
      </c>
      <c r="C20" s="28">
        <v>0.056451612903225805</v>
      </c>
      <c r="D20" s="29">
        <v>0</v>
      </c>
      <c r="E20" s="29">
        <v>0</v>
      </c>
      <c r="F20" s="29">
        <v>0.0392156862745098</v>
      </c>
      <c r="G20" s="29">
        <v>0.02564102564102564</v>
      </c>
      <c r="H20" s="30">
        <v>0.027331189710610933</v>
      </c>
    </row>
    <row r="21" spans="1:8" ht="11.25">
      <c r="A21" s="330"/>
      <c r="B21" s="329" t="s">
        <v>301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  <c r="H21" s="30">
        <v>0</v>
      </c>
    </row>
    <row r="22" spans="1:8" ht="11.25">
      <c r="A22" s="323"/>
      <c r="B22" s="331" t="s">
        <v>105</v>
      </c>
      <c r="C22" s="338">
        <v>248</v>
      </c>
      <c r="D22" s="339">
        <v>164</v>
      </c>
      <c r="E22" s="339">
        <v>120</v>
      </c>
      <c r="F22" s="339">
        <v>51</v>
      </c>
      <c r="G22" s="339">
        <v>39</v>
      </c>
      <c r="H22" s="340">
        <v>622</v>
      </c>
    </row>
    <row r="23" spans="1:8" ht="11.25">
      <c r="A23" s="328" t="s">
        <v>305</v>
      </c>
      <c r="B23" s="329" t="s">
        <v>306</v>
      </c>
      <c r="C23" s="341"/>
      <c r="D23" s="342"/>
      <c r="E23" s="342"/>
      <c r="F23" s="342"/>
      <c r="G23" s="342"/>
      <c r="H23" s="343"/>
    </row>
    <row r="24" spans="1:8" ht="11.25">
      <c r="A24" s="328"/>
      <c r="B24" s="329" t="s">
        <v>307</v>
      </c>
      <c r="C24" s="330"/>
      <c r="D24" s="315"/>
      <c r="E24" s="315"/>
      <c r="F24" s="315"/>
      <c r="G24" s="315"/>
      <c r="H24" s="316"/>
    </row>
    <row r="25" spans="1:8" ht="11.25">
      <c r="A25" s="330"/>
      <c r="B25" s="329" t="s">
        <v>297</v>
      </c>
      <c r="C25" s="28">
        <v>0.29435483870967744</v>
      </c>
      <c r="D25" s="29">
        <v>0.17682926829268292</v>
      </c>
      <c r="E25" s="29">
        <v>0.275</v>
      </c>
      <c r="F25" s="29">
        <v>0.19607843137254902</v>
      </c>
      <c r="G25" s="29">
        <v>0.23076923076923078</v>
      </c>
      <c r="H25" s="30">
        <v>0.24758842443729903</v>
      </c>
    </row>
    <row r="26" spans="1:8" ht="11.25">
      <c r="A26" s="330"/>
      <c r="B26" s="329" t="s">
        <v>298</v>
      </c>
      <c r="C26" s="28">
        <v>0.3709677419354839</v>
      </c>
      <c r="D26" s="29">
        <v>0.36585365853658536</v>
      </c>
      <c r="E26" s="29">
        <v>0.425</v>
      </c>
      <c r="F26" s="29">
        <v>0.35294117647058826</v>
      </c>
      <c r="G26" s="29">
        <v>0.38461538461538464</v>
      </c>
      <c r="H26" s="30">
        <v>0.37942122186495175</v>
      </c>
    </row>
    <row r="27" spans="1:8" ht="11.25">
      <c r="A27" s="330"/>
      <c r="B27" s="329" t="s">
        <v>299</v>
      </c>
      <c r="C27" s="28">
        <v>0.2540322580645161</v>
      </c>
      <c r="D27" s="29">
        <v>0.3231707317073171</v>
      </c>
      <c r="E27" s="29">
        <v>0.24166666666666667</v>
      </c>
      <c r="F27" s="29">
        <v>0.29411764705882354</v>
      </c>
      <c r="G27" s="29">
        <v>0.3076923076923077</v>
      </c>
      <c r="H27" s="30">
        <v>0.2765273311897106</v>
      </c>
    </row>
    <row r="28" spans="1:8" ht="11.25">
      <c r="A28" s="330"/>
      <c r="B28" s="329" t="s">
        <v>300</v>
      </c>
      <c r="C28" s="28">
        <v>0.07258064516129033</v>
      </c>
      <c r="D28" s="29">
        <v>0.12804878048780488</v>
      </c>
      <c r="E28" s="29">
        <v>0.05</v>
      </c>
      <c r="F28" s="29">
        <v>0.0784313725490196</v>
      </c>
      <c r="G28" s="29">
        <v>0.07692307692307693</v>
      </c>
      <c r="H28" s="30">
        <v>0.08360128617363344</v>
      </c>
    </row>
    <row r="29" spans="1:8" ht="11.25">
      <c r="A29" s="330"/>
      <c r="B29" s="329" t="s">
        <v>301</v>
      </c>
      <c r="C29" s="28">
        <v>0.008064516129032258</v>
      </c>
      <c r="D29" s="29">
        <v>0.006097560975609756</v>
      </c>
      <c r="E29" s="29">
        <v>0.008333333333333333</v>
      </c>
      <c r="F29" s="29">
        <v>0.0784313725490196</v>
      </c>
      <c r="G29" s="29">
        <v>0</v>
      </c>
      <c r="H29" s="30">
        <v>0.012861736334405145</v>
      </c>
    </row>
    <row r="30" spans="1:8" ht="11.25">
      <c r="A30" s="323"/>
      <c r="B30" s="331" t="s">
        <v>105</v>
      </c>
      <c r="C30" s="338">
        <v>248</v>
      </c>
      <c r="D30" s="339">
        <v>164</v>
      </c>
      <c r="E30" s="339">
        <v>120</v>
      </c>
      <c r="F30" s="339">
        <v>51</v>
      </c>
      <c r="G30" s="339">
        <v>39</v>
      </c>
      <c r="H30" s="340">
        <v>622</v>
      </c>
    </row>
    <row r="31" spans="1:8" ht="11.25">
      <c r="A31" s="328" t="s">
        <v>308</v>
      </c>
      <c r="B31" s="329" t="s">
        <v>309</v>
      </c>
      <c r="C31" s="341"/>
      <c r="D31" s="342"/>
      <c r="E31" s="342"/>
      <c r="F31" s="342"/>
      <c r="G31" s="342"/>
      <c r="H31" s="343"/>
    </row>
    <row r="32" spans="1:8" ht="11.25">
      <c r="A32" s="330"/>
      <c r="B32" s="329" t="s">
        <v>310</v>
      </c>
      <c r="C32" s="330"/>
      <c r="D32" s="315"/>
      <c r="E32" s="315"/>
      <c r="F32" s="315"/>
      <c r="G32" s="315"/>
      <c r="H32" s="316"/>
    </row>
    <row r="33" spans="1:8" ht="11.25">
      <c r="A33" s="330"/>
      <c r="B33" s="329" t="s">
        <v>297</v>
      </c>
      <c r="C33" s="28">
        <v>0.2834008097165992</v>
      </c>
      <c r="D33" s="29">
        <v>0.15853658536585366</v>
      </c>
      <c r="E33" s="29">
        <v>0.375</v>
      </c>
      <c r="F33" s="29">
        <v>0.09803921568627451</v>
      </c>
      <c r="G33" s="29">
        <v>0.23076923076923078</v>
      </c>
      <c r="H33" s="30">
        <v>0.249597423510467</v>
      </c>
    </row>
    <row r="34" spans="1:8" ht="11.25">
      <c r="A34" s="330"/>
      <c r="B34" s="329" t="s">
        <v>298</v>
      </c>
      <c r="C34" s="28">
        <v>0.5263157894736842</v>
      </c>
      <c r="D34" s="29">
        <v>0.5</v>
      </c>
      <c r="E34" s="29">
        <v>0.49166666666666664</v>
      </c>
      <c r="F34" s="29">
        <v>0.6274509803921569</v>
      </c>
      <c r="G34" s="29">
        <v>0.5641025641025641</v>
      </c>
      <c r="H34" s="30">
        <v>0.5233494363929146</v>
      </c>
    </row>
    <row r="35" spans="1:8" ht="11.25">
      <c r="A35" s="330"/>
      <c r="B35" s="329" t="s">
        <v>299</v>
      </c>
      <c r="C35" s="28">
        <v>0.1659919028340081</v>
      </c>
      <c r="D35" s="29">
        <v>0.2804878048780488</v>
      </c>
      <c r="E35" s="29">
        <v>0.10833333333333334</v>
      </c>
      <c r="F35" s="29">
        <v>0.19607843137254902</v>
      </c>
      <c r="G35" s="29">
        <v>0.20512820512820512</v>
      </c>
      <c r="H35" s="30">
        <v>0.19001610305958133</v>
      </c>
    </row>
    <row r="36" spans="1:8" ht="11.25">
      <c r="A36" s="330"/>
      <c r="B36" s="329" t="s">
        <v>300</v>
      </c>
      <c r="C36" s="28">
        <v>0.024291497975708502</v>
      </c>
      <c r="D36" s="29">
        <v>0.06097560975609756</v>
      </c>
      <c r="E36" s="29">
        <v>0.025</v>
      </c>
      <c r="F36" s="29">
        <v>0.0784313725490196</v>
      </c>
      <c r="G36" s="29">
        <v>0</v>
      </c>
      <c r="H36" s="30">
        <v>0.037037037037037035</v>
      </c>
    </row>
    <row r="37" spans="1:8" ht="11.25">
      <c r="A37" s="330"/>
      <c r="B37" s="329" t="s">
        <v>301</v>
      </c>
      <c r="C37" s="28"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</row>
    <row r="38" spans="1:8" ht="11.25">
      <c r="A38" s="323"/>
      <c r="B38" s="331" t="s">
        <v>105</v>
      </c>
      <c r="C38" s="332">
        <v>247</v>
      </c>
      <c r="D38" s="333">
        <v>164</v>
      </c>
      <c r="E38" s="333">
        <v>120</v>
      </c>
      <c r="F38" s="333">
        <v>51</v>
      </c>
      <c r="G38" s="333">
        <v>39</v>
      </c>
      <c r="H38" s="334">
        <v>621</v>
      </c>
    </row>
    <row r="39" spans="1:8" ht="11.25">
      <c r="A39" s="344" t="s">
        <v>311</v>
      </c>
      <c r="B39" s="329" t="s">
        <v>312</v>
      </c>
      <c r="C39" s="335"/>
      <c r="D39" s="336"/>
      <c r="E39" s="336"/>
      <c r="F39" s="336"/>
      <c r="G39" s="336"/>
      <c r="H39" s="337"/>
    </row>
    <row r="40" spans="1:8" ht="11.25">
      <c r="A40" s="330"/>
      <c r="B40" s="329" t="s">
        <v>313</v>
      </c>
      <c r="C40" s="330"/>
      <c r="D40" s="315"/>
      <c r="E40" s="315"/>
      <c r="F40" s="315"/>
      <c r="G40" s="315"/>
      <c r="H40" s="316"/>
    </row>
    <row r="41" spans="1:8" ht="11.25">
      <c r="A41" s="330"/>
      <c r="B41" s="329" t="s">
        <v>297</v>
      </c>
      <c r="C41" s="28">
        <v>0.36065573770491804</v>
      </c>
      <c r="D41" s="29">
        <v>0.2926829268292683</v>
      </c>
      <c r="E41" s="29">
        <v>0.4166666666666667</v>
      </c>
      <c r="F41" s="29">
        <v>0.21568627450980393</v>
      </c>
      <c r="G41" s="29">
        <v>0.5384615384615384</v>
      </c>
      <c r="H41" s="30">
        <v>0.35275080906148865</v>
      </c>
    </row>
    <row r="42" spans="1:8" ht="11.25">
      <c r="A42" s="330"/>
      <c r="B42" s="329" t="s">
        <v>298</v>
      </c>
      <c r="C42" s="28">
        <v>0.45491803278688525</v>
      </c>
      <c r="D42" s="29">
        <v>0.5304878048780488</v>
      </c>
      <c r="E42" s="29">
        <v>0.45</v>
      </c>
      <c r="F42" s="29">
        <v>0.5686274509803921</v>
      </c>
      <c r="G42" s="29">
        <v>0.3333333333333333</v>
      </c>
      <c r="H42" s="30">
        <v>0.47572815533980584</v>
      </c>
    </row>
    <row r="43" spans="1:8" ht="11.25">
      <c r="A43" s="330"/>
      <c r="B43" s="329" t="s">
        <v>299</v>
      </c>
      <c r="C43" s="28">
        <v>0.1680327868852459</v>
      </c>
      <c r="D43" s="29">
        <v>0.14634146341463414</v>
      </c>
      <c r="E43" s="29">
        <v>0.11666666666666667</v>
      </c>
      <c r="F43" s="29">
        <v>0.19607843137254902</v>
      </c>
      <c r="G43" s="29">
        <v>0.10256410256410256</v>
      </c>
      <c r="H43" s="30">
        <v>0.15048543689320387</v>
      </c>
    </row>
    <row r="44" spans="1:8" ht="11.25">
      <c r="A44" s="330"/>
      <c r="B44" s="329" t="s">
        <v>300</v>
      </c>
      <c r="C44" s="28">
        <v>0.01639344262295082</v>
      </c>
      <c r="D44" s="29">
        <v>0.03048780487804878</v>
      </c>
      <c r="E44" s="29">
        <v>0.008333333333333333</v>
      </c>
      <c r="F44" s="29">
        <v>0.0196078431372549</v>
      </c>
      <c r="G44" s="29">
        <v>0.02564102564102564</v>
      </c>
      <c r="H44" s="30">
        <v>0.019417475728155338</v>
      </c>
    </row>
    <row r="45" spans="1:8" ht="11.25">
      <c r="A45" s="330"/>
      <c r="B45" s="329" t="s">
        <v>301</v>
      </c>
      <c r="C45" s="28">
        <v>0</v>
      </c>
      <c r="D45" s="29">
        <v>0</v>
      </c>
      <c r="E45" s="29">
        <v>0.008333333333333333</v>
      </c>
      <c r="F45" s="29">
        <v>0</v>
      </c>
      <c r="G45" s="29">
        <v>0</v>
      </c>
      <c r="H45" s="30">
        <v>0.0016181229773462784</v>
      </c>
    </row>
    <row r="46" spans="1:8" ht="11.25">
      <c r="A46" s="323"/>
      <c r="B46" s="331" t="s">
        <v>105</v>
      </c>
      <c r="C46" s="332">
        <v>244</v>
      </c>
      <c r="D46" s="333">
        <v>164</v>
      </c>
      <c r="E46" s="333">
        <v>120</v>
      </c>
      <c r="F46" s="333">
        <v>51</v>
      </c>
      <c r="G46" s="333">
        <v>39</v>
      </c>
      <c r="H46" s="334">
        <v>618</v>
      </c>
    </row>
    <row r="47" spans="1:8" ht="11.25">
      <c r="A47" s="345" t="s">
        <v>314</v>
      </c>
      <c r="B47" s="346" t="s">
        <v>315</v>
      </c>
      <c r="C47" s="335"/>
      <c r="D47" s="336"/>
      <c r="E47" s="336"/>
      <c r="F47" s="336"/>
      <c r="G47" s="336"/>
      <c r="H47" s="337"/>
    </row>
    <row r="48" spans="1:8" ht="11.25">
      <c r="A48" s="330"/>
      <c r="B48" s="329" t="s">
        <v>297</v>
      </c>
      <c r="C48" s="28">
        <v>0.2967479674796748</v>
      </c>
      <c r="D48" s="29">
        <v>0.18292682926829268</v>
      </c>
      <c r="E48" s="29">
        <v>0.30833333333333335</v>
      </c>
      <c r="F48" s="29">
        <v>0.19607843137254902</v>
      </c>
      <c r="G48" s="29">
        <v>0.3076923076923077</v>
      </c>
      <c r="H48" s="30">
        <v>0.26129032258064516</v>
      </c>
    </row>
    <row r="49" spans="1:8" ht="11.25">
      <c r="A49" s="330"/>
      <c r="B49" s="329" t="s">
        <v>298</v>
      </c>
      <c r="C49" s="28">
        <v>0.43902439024390244</v>
      </c>
      <c r="D49" s="29">
        <v>0.5487804878048781</v>
      </c>
      <c r="E49" s="29">
        <v>0.525</v>
      </c>
      <c r="F49" s="29">
        <v>0.5098039215686274</v>
      </c>
      <c r="G49" s="29">
        <v>0.5128205128205128</v>
      </c>
      <c r="H49" s="30">
        <v>0.49516129032258066</v>
      </c>
    </row>
    <row r="50" spans="1:8" ht="11.25">
      <c r="A50" s="330"/>
      <c r="B50" s="329" t="s">
        <v>299</v>
      </c>
      <c r="C50" s="28">
        <v>0.22764227642276422</v>
      </c>
      <c r="D50" s="29">
        <v>0.22560975609756098</v>
      </c>
      <c r="E50" s="29">
        <v>0.15</v>
      </c>
      <c r="F50" s="29">
        <v>0.29411764705882354</v>
      </c>
      <c r="G50" s="29">
        <v>0.1794871794871795</v>
      </c>
      <c r="H50" s="30">
        <v>0.21451612903225806</v>
      </c>
    </row>
    <row r="51" spans="1:8" ht="11.25">
      <c r="A51" s="330"/>
      <c r="B51" s="329" t="s">
        <v>300</v>
      </c>
      <c r="C51" s="28">
        <v>0.032520325203252036</v>
      </c>
      <c r="D51" s="29">
        <v>0.036585365853658534</v>
      </c>
      <c r="E51" s="29">
        <v>0.016666666666666666</v>
      </c>
      <c r="F51" s="29">
        <v>0</v>
      </c>
      <c r="G51" s="29">
        <v>0</v>
      </c>
      <c r="H51" s="30">
        <v>0.025806451612903226</v>
      </c>
    </row>
    <row r="52" spans="1:8" ht="11.25">
      <c r="A52" s="330"/>
      <c r="B52" s="329" t="s">
        <v>301</v>
      </c>
      <c r="C52" s="28">
        <v>0.0040650406504065045</v>
      </c>
      <c r="D52" s="29">
        <v>0.006097560975609756</v>
      </c>
      <c r="E52" s="29">
        <v>0</v>
      </c>
      <c r="F52" s="29">
        <v>0</v>
      </c>
      <c r="G52" s="29">
        <v>0</v>
      </c>
      <c r="H52" s="30">
        <v>0.0032258064516129032</v>
      </c>
    </row>
    <row r="53" spans="1:8" ht="11.25">
      <c r="A53" s="323"/>
      <c r="B53" s="331" t="s">
        <v>105</v>
      </c>
      <c r="C53" s="338">
        <v>246</v>
      </c>
      <c r="D53" s="339">
        <v>164</v>
      </c>
      <c r="E53" s="339">
        <v>120</v>
      </c>
      <c r="F53" s="339">
        <v>51</v>
      </c>
      <c r="G53" s="339">
        <v>39</v>
      </c>
      <c r="H53" s="340">
        <v>620</v>
      </c>
    </row>
    <row r="54" spans="1:8" ht="12.75">
      <c r="A54" s="310" t="s">
        <v>0</v>
      </c>
      <c r="B54" s="311"/>
      <c r="C54" s="311"/>
      <c r="D54" s="311"/>
      <c r="E54" s="311"/>
      <c r="F54" s="311"/>
      <c r="G54" s="311"/>
      <c r="H54" s="312"/>
    </row>
    <row r="55" spans="1:8" ht="12.75">
      <c r="A55" s="314" t="s">
        <v>1</v>
      </c>
      <c r="B55" s="315"/>
      <c r="C55" s="315"/>
      <c r="D55" s="315"/>
      <c r="E55" s="315"/>
      <c r="F55" s="315"/>
      <c r="G55" s="315"/>
      <c r="H55" s="316"/>
    </row>
    <row r="56" spans="1:8" ht="12.75">
      <c r="A56" s="117" t="s">
        <v>293</v>
      </c>
      <c r="B56" s="315"/>
      <c r="C56" s="315"/>
      <c r="D56" s="315"/>
      <c r="E56" s="315"/>
      <c r="F56" s="315"/>
      <c r="G56" s="315"/>
      <c r="H56" s="316"/>
    </row>
    <row r="57" spans="1:8" ht="12.75">
      <c r="A57" s="317" t="s">
        <v>294</v>
      </c>
      <c r="B57" s="318"/>
      <c r="C57" s="318"/>
      <c r="D57" s="318"/>
      <c r="E57" s="318"/>
      <c r="F57" s="318"/>
      <c r="G57" s="318"/>
      <c r="H57" s="319"/>
    </row>
    <row r="58" spans="1:8" ht="4.5" customHeight="1">
      <c r="A58" s="320"/>
      <c r="B58" s="312"/>
      <c r="H58" s="316"/>
    </row>
    <row r="59" spans="1:8" ht="17.25" customHeight="1">
      <c r="A59" s="321" t="s">
        <v>316</v>
      </c>
      <c r="B59" s="322"/>
      <c r="C59" s="282" t="s">
        <v>5</v>
      </c>
      <c r="D59" s="101" t="s">
        <v>6</v>
      </c>
      <c r="E59" s="101" t="s">
        <v>7</v>
      </c>
      <c r="F59" s="101" t="s">
        <v>8</v>
      </c>
      <c r="G59" s="101" t="s">
        <v>9</v>
      </c>
      <c r="H59" s="102" t="s">
        <v>10</v>
      </c>
    </row>
    <row r="60" spans="1:8" ht="11.25">
      <c r="A60" s="344" t="s">
        <v>317</v>
      </c>
      <c r="B60" s="329" t="s">
        <v>318</v>
      </c>
      <c r="C60" s="335"/>
      <c r="D60" s="336"/>
      <c r="E60" s="336"/>
      <c r="F60" s="336"/>
      <c r="G60" s="336"/>
      <c r="H60" s="337"/>
    </row>
    <row r="61" spans="1:8" ht="11.25">
      <c r="A61" s="330"/>
      <c r="B61" s="329" t="s">
        <v>319</v>
      </c>
      <c r="C61" s="330"/>
      <c r="D61" s="315"/>
      <c r="E61" s="315"/>
      <c r="F61" s="315"/>
      <c r="G61" s="315"/>
      <c r="H61" s="316"/>
    </row>
    <row r="62" spans="1:8" ht="11.25">
      <c r="A62" s="330"/>
      <c r="B62" s="329" t="s">
        <v>297</v>
      </c>
      <c r="C62" s="28">
        <v>0.46747967479674796</v>
      </c>
      <c r="D62" s="29">
        <v>0.39263803680981596</v>
      </c>
      <c r="E62" s="29">
        <v>0.5126050420168067</v>
      </c>
      <c r="F62" s="29">
        <v>0.21568627450980393</v>
      </c>
      <c r="G62" s="29">
        <v>0.41025641025641024</v>
      </c>
      <c r="H62" s="30">
        <v>0.4320388349514563</v>
      </c>
    </row>
    <row r="63" spans="1:8" ht="11.25">
      <c r="A63" s="330"/>
      <c r="B63" s="329" t="s">
        <v>298</v>
      </c>
      <c r="C63" s="28">
        <v>0.36585365853658536</v>
      </c>
      <c r="D63" s="29">
        <v>0.4785276073619632</v>
      </c>
      <c r="E63" s="29">
        <v>0.3949579831932773</v>
      </c>
      <c r="F63" s="29">
        <v>0.5686274509803921</v>
      </c>
      <c r="G63" s="29">
        <v>0.46153846153846156</v>
      </c>
      <c r="H63" s="30">
        <v>0.42394822006472493</v>
      </c>
    </row>
    <row r="64" spans="1:8" ht="11.25">
      <c r="A64" s="330"/>
      <c r="B64" s="329" t="s">
        <v>299</v>
      </c>
      <c r="C64" s="28">
        <v>0.14634146341463414</v>
      </c>
      <c r="D64" s="29">
        <v>0.12269938650306748</v>
      </c>
      <c r="E64" s="29">
        <v>0.09243697478991597</v>
      </c>
      <c r="F64" s="29">
        <v>0.19607843137254902</v>
      </c>
      <c r="G64" s="29">
        <v>0.1282051282051282</v>
      </c>
      <c r="H64" s="30">
        <v>0.13268608414239483</v>
      </c>
    </row>
    <row r="65" spans="1:8" ht="11.25">
      <c r="A65" s="330"/>
      <c r="B65" s="329" t="s">
        <v>300</v>
      </c>
      <c r="C65" s="28">
        <v>0.02032520325203252</v>
      </c>
      <c r="D65" s="29">
        <v>0.006134969325153374</v>
      </c>
      <c r="E65" s="29">
        <v>0</v>
      </c>
      <c r="F65" s="29">
        <v>0.0196078431372549</v>
      </c>
      <c r="G65" s="29">
        <v>0</v>
      </c>
      <c r="H65" s="30">
        <v>0.011326860841423949</v>
      </c>
    </row>
    <row r="66" spans="1:8" ht="11.25">
      <c r="A66" s="330"/>
      <c r="B66" s="329" t="s">
        <v>301</v>
      </c>
      <c r="C66" s="28">
        <v>0</v>
      </c>
      <c r="D66" s="29">
        <v>0</v>
      </c>
      <c r="E66" s="29">
        <v>0</v>
      </c>
      <c r="F66" s="29">
        <v>0</v>
      </c>
      <c r="G66" s="29">
        <v>0</v>
      </c>
      <c r="H66" s="30">
        <v>0</v>
      </c>
    </row>
    <row r="67" spans="1:8" ht="11.25">
      <c r="A67" s="323"/>
      <c r="B67" s="331" t="s">
        <v>105</v>
      </c>
      <c r="C67" s="338">
        <v>246</v>
      </c>
      <c r="D67" s="339">
        <v>163</v>
      </c>
      <c r="E67" s="339">
        <v>119</v>
      </c>
      <c r="F67" s="339">
        <v>51</v>
      </c>
      <c r="G67" s="339">
        <v>39</v>
      </c>
      <c r="H67" s="340">
        <v>618</v>
      </c>
    </row>
    <row r="68" spans="1:8" ht="11.25">
      <c r="A68" s="344" t="s">
        <v>320</v>
      </c>
      <c r="B68" s="329" t="s">
        <v>321</v>
      </c>
      <c r="C68" s="335"/>
      <c r="D68" s="336"/>
      <c r="E68" s="336"/>
      <c r="F68" s="336"/>
      <c r="G68" s="336"/>
      <c r="H68" s="337"/>
    </row>
    <row r="69" spans="1:8" ht="11.25">
      <c r="A69" s="330"/>
      <c r="B69" s="329" t="s">
        <v>322</v>
      </c>
      <c r="C69" s="330"/>
      <c r="D69" s="315"/>
      <c r="E69" s="315"/>
      <c r="F69" s="315"/>
      <c r="G69" s="315"/>
      <c r="H69" s="316"/>
    </row>
    <row r="70" spans="1:8" ht="11.25">
      <c r="A70" s="330"/>
      <c r="B70" s="329" t="s">
        <v>297</v>
      </c>
      <c r="C70" s="28">
        <v>0.43724696356275305</v>
      </c>
      <c r="D70" s="29">
        <v>0.4024390243902439</v>
      </c>
      <c r="E70" s="29">
        <v>0.49166666666666664</v>
      </c>
      <c r="F70" s="29">
        <v>0.2549019607843137</v>
      </c>
      <c r="G70" s="29">
        <v>0.41025641025641024</v>
      </c>
      <c r="H70" s="30">
        <v>0.4219001610305958</v>
      </c>
    </row>
    <row r="71" spans="1:8" ht="11.25">
      <c r="A71" s="330"/>
      <c r="B71" s="329" t="s">
        <v>298</v>
      </c>
      <c r="C71" s="28">
        <v>0.44534412955465585</v>
      </c>
      <c r="D71" s="29">
        <v>0.42073170731707316</v>
      </c>
      <c r="E71" s="29">
        <v>0.44166666666666665</v>
      </c>
      <c r="F71" s="29">
        <v>0.45098039215686275</v>
      </c>
      <c r="G71" s="29">
        <v>0.48717948717948717</v>
      </c>
      <c r="H71" s="30">
        <v>0.44122383252818037</v>
      </c>
    </row>
    <row r="72" spans="1:8" ht="11.25">
      <c r="A72" s="330"/>
      <c r="B72" s="329" t="s">
        <v>299</v>
      </c>
      <c r="C72" s="28">
        <v>0.10931174089068826</v>
      </c>
      <c r="D72" s="29">
        <v>0.17682926829268292</v>
      </c>
      <c r="E72" s="29">
        <v>0.058333333333333334</v>
      </c>
      <c r="F72" s="29">
        <v>0.27450980392156865</v>
      </c>
      <c r="G72" s="29">
        <v>0.10256410256410256</v>
      </c>
      <c r="H72" s="30">
        <v>0.13043478260869565</v>
      </c>
    </row>
    <row r="73" spans="1:8" ht="11.25">
      <c r="A73" s="330"/>
      <c r="B73" s="329" t="s">
        <v>300</v>
      </c>
      <c r="C73" s="28">
        <v>0.008097165991902834</v>
      </c>
      <c r="D73" s="29">
        <v>0</v>
      </c>
      <c r="E73" s="29">
        <v>0.008333333333333333</v>
      </c>
      <c r="F73" s="29">
        <v>0.0196078431372549</v>
      </c>
      <c r="G73" s="29">
        <v>0</v>
      </c>
      <c r="H73" s="30">
        <v>0.00644122383252818</v>
      </c>
    </row>
    <row r="74" spans="1:8" ht="11.25">
      <c r="A74" s="330"/>
      <c r="B74" s="329" t="s">
        <v>301</v>
      </c>
      <c r="C74" s="28">
        <v>0</v>
      </c>
      <c r="D74" s="29">
        <v>0</v>
      </c>
      <c r="E74" s="29">
        <v>0</v>
      </c>
      <c r="F74" s="29">
        <v>0</v>
      </c>
      <c r="G74" s="29">
        <v>0</v>
      </c>
      <c r="H74" s="30">
        <v>0</v>
      </c>
    </row>
    <row r="75" spans="1:8" ht="11.25">
      <c r="A75" s="323"/>
      <c r="B75" s="331" t="s">
        <v>105</v>
      </c>
      <c r="C75" s="338">
        <v>247</v>
      </c>
      <c r="D75" s="339">
        <v>164</v>
      </c>
      <c r="E75" s="339">
        <v>120</v>
      </c>
      <c r="F75" s="339">
        <v>51</v>
      </c>
      <c r="G75" s="339">
        <v>39</v>
      </c>
      <c r="H75" s="340">
        <v>621</v>
      </c>
    </row>
    <row r="76" spans="1:3" ht="11.25">
      <c r="A76" s="313" t="s">
        <v>39</v>
      </c>
      <c r="C76" s="347"/>
    </row>
    <row r="77" spans="1:2" ht="11.25">
      <c r="A77" s="348" t="s">
        <v>323</v>
      </c>
      <c r="B77" s="349"/>
    </row>
  </sheetData>
  <mergeCells count="1">
    <mergeCell ref="A77:B77"/>
  </mergeCells>
  <printOptions horizontalCentered="1"/>
  <pageMargins left="0.32" right="0.23" top="0.52" bottom="1.04" header="0.5" footer="0.55"/>
  <pageSetup horizontalDpi="300" verticalDpi="300" orientation="portrait" scale="95" r:id="rId1"/>
  <rowBreaks count="1" manualBreakCount="1">
    <brk id="53" max="7" man="1"/>
  </rowBreaks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C10" sqref="C10"/>
    </sheetView>
  </sheetViews>
  <sheetFormatPr defaultColWidth="9.140625" defaultRowHeight="12.75"/>
  <cols>
    <col min="1" max="1" width="4.7109375" style="366" customWidth="1"/>
    <col min="2" max="2" width="28.28125" style="366" customWidth="1"/>
    <col min="3" max="7" width="10.57421875" style="366" customWidth="1"/>
    <col min="8" max="8" width="11.8515625" style="366" customWidth="1"/>
    <col min="9" max="16384" width="8.00390625" style="366" customWidth="1"/>
  </cols>
  <sheetData>
    <row r="1" spans="1:8" ht="12.75">
      <c r="A1" s="362" t="s">
        <v>0</v>
      </c>
      <c r="B1" s="363"/>
      <c r="C1" s="364"/>
      <c r="D1" s="364"/>
      <c r="E1" s="364"/>
      <c r="F1" s="364"/>
      <c r="G1" s="364"/>
      <c r="H1" s="365"/>
    </row>
    <row r="2" spans="1:8" ht="12.75">
      <c r="A2" s="367" t="s">
        <v>1</v>
      </c>
      <c r="B2" s="368"/>
      <c r="C2" s="369"/>
      <c r="D2" s="369"/>
      <c r="E2" s="369"/>
      <c r="F2" s="369"/>
      <c r="G2" s="369"/>
      <c r="H2" s="370"/>
    </row>
    <row r="3" spans="1:8" ht="12.75">
      <c r="A3" s="117" t="s">
        <v>324</v>
      </c>
      <c r="B3" s="371"/>
      <c r="C3" s="369"/>
      <c r="D3" s="369"/>
      <c r="E3" s="369"/>
      <c r="F3" s="369"/>
      <c r="G3" s="369"/>
      <c r="H3" s="370"/>
    </row>
    <row r="4" spans="1:8" ht="12.75">
      <c r="A4" s="372" t="s">
        <v>325</v>
      </c>
      <c r="B4" s="373"/>
      <c r="C4" s="369"/>
      <c r="D4" s="369"/>
      <c r="E4" s="369"/>
      <c r="F4" s="369"/>
      <c r="G4" s="369"/>
      <c r="H4" s="370"/>
    </row>
    <row r="5" spans="1:8" ht="4.5" customHeight="1">
      <c r="A5" s="374"/>
      <c r="B5" s="375"/>
      <c r="C5" s="374"/>
      <c r="D5" s="364"/>
      <c r="E5" s="364"/>
      <c r="F5" s="364"/>
      <c r="G5" s="364"/>
      <c r="H5" s="365"/>
    </row>
    <row r="6" spans="1:16" ht="17.25" customHeight="1">
      <c r="A6" s="376" t="s">
        <v>4</v>
      </c>
      <c r="B6" s="377"/>
      <c r="C6" s="282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2" t="s">
        <v>10</v>
      </c>
      <c r="I6" s="121"/>
      <c r="P6" s="378"/>
    </row>
    <row r="7" spans="1:8" ht="11.25">
      <c r="A7" s="379"/>
      <c r="B7" s="380" t="s">
        <v>234</v>
      </c>
      <c r="C7" s="381">
        <v>249</v>
      </c>
      <c r="D7" s="382">
        <v>164</v>
      </c>
      <c r="E7" s="382">
        <v>121</v>
      </c>
      <c r="F7" s="382">
        <v>51</v>
      </c>
      <c r="G7" s="382">
        <v>39</v>
      </c>
      <c r="H7" s="383">
        <v>624</v>
      </c>
    </row>
    <row r="8" spans="1:8" ht="11.25">
      <c r="A8" s="384" t="s">
        <v>326</v>
      </c>
      <c r="B8" s="385" t="s">
        <v>327</v>
      </c>
      <c r="C8" s="374"/>
      <c r="D8" s="364"/>
      <c r="E8" s="364"/>
      <c r="F8" s="364"/>
      <c r="G8" s="364"/>
      <c r="H8" s="365"/>
    </row>
    <row r="9" spans="1:8" ht="11.25">
      <c r="A9" s="386"/>
      <c r="B9" s="385" t="s">
        <v>328</v>
      </c>
      <c r="C9" s="386"/>
      <c r="D9" s="369"/>
      <c r="E9" s="369"/>
      <c r="F9" s="369"/>
      <c r="G9" s="369"/>
      <c r="H9" s="370"/>
    </row>
    <row r="10" spans="1:8" ht="11.25">
      <c r="A10" s="386"/>
      <c r="B10" s="385" t="s">
        <v>329</v>
      </c>
      <c r="C10" s="29">
        <v>0.2931726907630522</v>
      </c>
      <c r="D10" s="29">
        <v>0.21341463414634146</v>
      </c>
      <c r="E10" s="29">
        <v>0.36666666666666664</v>
      </c>
      <c r="F10" s="29">
        <v>0.21568627450980393</v>
      </c>
      <c r="G10" s="29">
        <v>0.38461538461538464</v>
      </c>
      <c r="H10" s="30">
        <v>0.2857142857142857</v>
      </c>
    </row>
    <row r="11" spans="1:8" ht="11.25">
      <c r="A11" s="386"/>
      <c r="B11" s="385" t="s">
        <v>330</v>
      </c>
      <c r="C11" s="29">
        <v>0.4899598393574297</v>
      </c>
      <c r="D11" s="29">
        <v>0.6097560975609756</v>
      </c>
      <c r="E11" s="29">
        <v>0.5083333333333333</v>
      </c>
      <c r="F11" s="29">
        <v>0.5490196078431373</v>
      </c>
      <c r="G11" s="29">
        <v>0.5128205128205128</v>
      </c>
      <c r="H11" s="30">
        <v>0.5313001605136437</v>
      </c>
    </row>
    <row r="12" spans="1:8" ht="11.25">
      <c r="A12" s="386"/>
      <c r="B12" s="385" t="s">
        <v>331</v>
      </c>
      <c r="C12" s="29">
        <v>0.1646586345381526</v>
      </c>
      <c r="D12" s="29">
        <v>0.1524390243902439</v>
      </c>
      <c r="E12" s="29">
        <v>0.1</v>
      </c>
      <c r="F12" s="29">
        <v>0.19607843137254902</v>
      </c>
      <c r="G12" s="29">
        <v>0.07692307692307693</v>
      </c>
      <c r="H12" s="30">
        <v>0.14606741573033707</v>
      </c>
    </row>
    <row r="13" spans="1:8" ht="11.25">
      <c r="A13" s="386"/>
      <c r="B13" s="385" t="s">
        <v>332</v>
      </c>
      <c r="C13" s="29">
        <v>0.05220883534136546</v>
      </c>
      <c r="D13" s="29">
        <v>0.024390243902439025</v>
      </c>
      <c r="E13" s="29">
        <v>0.025</v>
      </c>
      <c r="F13" s="29">
        <v>0.0392156862745098</v>
      </c>
      <c r="G13" s="29">
        <v>0.02564102564102564</v>
      </c>
      <c r="H13" s="30">
        <v>0.03691813804173355</v>
      </c>
    </row>
    <row r="14" spans="1:8" ht="11.25">
      <c r="A14" s="387"/>
      <c r="B14" s="388" t="s">
        <v>105</v>
      </c>
      <c r="C14" s="389">
        <v>249</v>
      </c>
      <c r="D14" s="389">
        <v>164</v>
      </c>
      <c r="E14" s="389">
        <v>120</v>
      </c>
      <c r="F14" s="389">
        <v>51</v>
      </c>
      <c r="G14" s="389">
        <v>39</v>
      </c>
      <c r="H14" s="390">
        <v>623</v>
      </c>
    </row>
    <row r="15" spans="1:8" ht="11.25">
      <c r="A15" s="384" t="s">
        <v>333</v>
      </c>
      <c r="B15" s="385" t="s">
        <v>334</v>
      </c>
      <c r="C15" s="391"/>
      <c r="D15" s="391"/>
      <c r="E15" s="391"/>
      <c r="F15" s="391"/>
      <c r="G15" s="391"/>
      <c r="H15" s="392"/>
    </row>
    <row r="16" spans="1:8" ht="11.25">
      <c r="A16" s="386"/>
      <c r="B16" s="385" t="s">
        <v>335</v>
      </c>
      <c r="C16" s="369"/>
      <c r="D16" s="369"/>
      <c r="E16" s="369"/>
      <c r="F16" s="369"/>
      <c r="G16" s="369"/>
      <c r="H16" s="370"/>
    </row>
    <row r="17" spans="1:8" ht="11.25">
      <c r="A17" s="386"/>
      <c r="B17" s="385" t="s">
        <v>329</v>
      </c>
      <c r="C17" s="29">
        <v>0.22088353413654618</v>
      </c>
      <c r="D17" s="29">
        <v>0.14634146341463414</v>
      </c>
      <c r="E17" s="29">
        <v>0.20168067226890757</v>
      </c>
      <c r="F17" s="29">
        <v>0.09803921568627451</v>
      </c>
      <c r="G17" s="29">
        <v>0.38461538461538464</v>
      </c>
      <c r="H17" s="30">
        <v>0.1977491961414791</v>
      </c>
    </row>
    <row r="18" spans="1:8" ht="11.25">
      <c r="A18" s="386"/>
      <c r="B18" s="385" t="s">
        <v>330</v>
      </c>
      <c r="C18" s="29">
        <v>0.44176706827309237</v>
      </c>
      <c r="D18" s="29">
        <v>0.5304878048780488</v>
      </c>
      <c r="E18" s="29">
        <v>0.5210084033613446</v>
      </c>
      <c r="F18" s="29">
        <v>0.49019607843137253</v>
      </c>
      <c r="G18" s="29">
        <v>0.48717948717948717</v>
      </c>
      <c r="H18" s="30">
        <v>0.4871382636655949</v>
      </c>
    </row>
    <row r="19" spans="1:8" ht="11.25">
      <c r="A19" s="386"/>
      <c r="B19" s="385" t="s">
        <v>331</v>
      </c>
      <c r="C19" s="29">
        <v>0.26907630522088355</v>
      </c>
      <c r="D19" s="29">
        <v>0.2804878048780488</v>
      </c>
      <c r="E19" s="29">
        <v>0.25210084033613445</v>
      </c>
      <c r="F19" s="29">
        <v>0.39215686274509803</v>
      </c>
      <c r="G19" s="29">
        <v>0.10256410256410256</v>
      </c>
      <c r="H19" s="30">
        <v>0.2684887459807074</v>
      </c>
    </row>
    <row r="20" spans="1:8" ht="11.25">
      <c r="A20" s="386"/>
      <c r="B20" s="385" t="s">
        <v>332</v>
      </c>
      <c r="C20" s="29">
        <v>0.06827309236947791</v>
      </c>
      <c r="D20" s="29">
        <v>0.042682926829268296</v>
      </c>
      <c r="E20" s="29">
        <v>0.025210084033613446</v>
      </c>
      <c r="F20" s="29">
        <v>0.0196078431372549</v>
      </c>
      <c r="G20" s="29">
        <v>0.02564102564102564</v>
      </c>
      <c r="H20" s="30">
        <v>0.04662379421221865</v>
      </c>
    </row>
    <row r="21" spans="1:8" ht="11.25">
      <c r="A21" s="387"/>
      <c r="B21" s="388" t="s">
        <v>105</v>
      </c>
      <c r="C21" s="389">
        <v>249</v>
      </c>
      <c r="D21" s="389">
        <v>164</v>
      </c>
      <c r="E21" s="389">
        <v>119</v>
      </c>
      <c r="F21" s="389">
        <v>51</v>
      </c>
      <c r="G21" s="389">
        <v>39</v>
      </c>
      <c r="H21" s="390">
        <v>622</v>
      </c>
    </row>
    <row r="22" spans="1:8" ht="11.25">
      <c r="A22" s="384" t="s">
        <v>336</v>
      </c>
      <c r="B22" s="385" t="s">
        <v>334</v>
      </c>
      <c r="C22" s="391"/>
      <c r="D22" s="391"/>
      <c r="E22" s="391"/>
      <c r="F22" s="391"/>
      <c r="G22" s="391"/>
      <c r="H22" s="392"/>
    </row>
    <row r="23" spans="1:8" ht="11.25">
      <c r="A23" s="386"/>
      <c r="B23" s="385" t="s">
        <v>337</v>
      </c>
      <c r="C23" s="369"/>
      <c r="D23" s="369"/>
      <c r="E23" s="369"/>
      <c r="F23" s="369"/>
      <c r="G23" s="369"/>
      <c r="H23" s="370"/>
    </row>
    <row r="24" spans="1:8" ht="11.25">
      <c r="A24" s="386"/>
      <c r="B24" s="385" t="s">
        <v>329</v>
      </c>
      <c r="C24" s="29">
        <v>0.242914979757085</v>
      </c>
      <c r="D24" s="29">
        <v>0.15853658536585366</v>
      </c>
      <c r="E24" s="29">
        <v>0.2833333333333333</v>
      </c>
      <c r="F24" s="29">
        <v>0.1568627450980392</v>
      </c>
      <c r="G24" s="29">
        <v>0.46153846153846156</v>
      </c>
      <c r="H24" s="30">
        <v>0.23510466988727857</v>
      </c>
    </row>
    <row r="25" spans="1:8" ht="11.25">
      <c r="A25" s="386"/>
      <c r="B25" s="385" t="s">
        <v>330</v>
      </c>
      <c r="C25" s="29">
        <v>0.5182186234817814</v>
      </c>
      <c r="D25" s="29">
        <v>0.6219512195121951</v>
      </c>
      <c r="E25" s="29">
        <v>0.5583333333333333</v>
      </c>
      <c r="F25" s="29">
        <v>0.5882352941176471</v>
      </c>
      <c r="G25" s="29">
        <v>0.46153846153846156</v>
      </c>
      <c r="H25" s="30">
        <v>0.5555555555555556</v>
      </c>
    </row>
    <row r="26" spans="1:8" ht="11.25">
      <c r="A26" s="386"/>
      <c r="B26" s="385" t="s">
        <v>331</v>
      </c>
      <c r="C26" s="29">
        <v>0.2145748987854251</v>
      </c>
      <c r="D26" s="29">
        <v>0.1951219512195122</v>
      </c>
      <c r="E26" s="29">
        <v>0.14166666666666666</v>
      </c>
      <c r="F26" s="29">
        <v>0.23529411764705882</v>
      </c>
      <c r="G26" s="29">
        <v>0.05128205128205128</v>
      </c>
      <c r="H26" s="30">
        <v>0.18679549114331723</v>
      </c>
    </row>
    <row r="27" spans="1:8" ht="11.25">
      <c r="A27" s="386"/>
      <c r="B27" s="385" t="s">
        <v>332</v>
      </c>
      <c r="C27" s="29">
        <v>0.024291497975708502</v>
      </c>
      <c r="D27" s="29">
        <v>0.024390243902439025</v>
      </c>
      <c r="E27" s="29">
        <v>0.016666666666666666</v>
      </c>
      <c r="F27" s="29">
        <v>0.0196078431372549</v>
      </c>
      <c r="G27" s="29">
        <v>0.02564102564102564</v>
      </c>
      <c r="H27" s="30">
        <v>0.02254428341384863</v>
      </c>
    </row>
    <row r="28" spans="1:8" ht="11.25">
      <c r="A28" s="387"/>
      <c r="B28" s="388" t="s">
        <v>105</v>
      </c>
      <c r="C28" s="389">
        <v>247</v>
      </c>
      <c r="D28" s="389">
        <v>164</v>
      </c>
      <c r="E28" s="389">
        <v>120</v>
      </c>
      <c r="F28" s="389">
        <v>51</v>
      </c>
      <c r="G28" s="389">
        <v>39</v>
      </c>
      <c r="H28" s="390">
        <v>621</v>
      </c>
    </row>
    <row r="29" spans="1:8" ht="11.25">
      <c r="A29" s="393">
        <v>24</v>
      </c>
      <c r="B29" s="378" t="s">
        <v>338</v>
      </c>
      <c r="C29" s="394"/>
      <c r="D29" s="395"/>
      <c r="E29" s="395"/>
      <c r="F29" s="395"/>
      <c r="G29" s="395"/>
      <c r="H29" s="396"/>
    </row>
    <row r="30" spans="1:9" ht="11.25">
      <c r="A30" s="386"/>
      <c r="B30" s="378" t="s">
        <v>329</v>
      </c>
      <c r="C30" s="28">
        <v>0.43089430894308944</v>
      </c>
      <c r="D30" s="29">
        <v>0.25766871165644173</v>
      </c>
      <c r="E30" s="29">
        <v>0.5083333333333333</v>
      </c>
      <c r="F30" s="29">
        <v>0.27450980392156865</v>
      </c>
      <c r="G30" s="29">
        <v>0.3333333333333333</v>
      </c>
      <c r="H30" s="30">
        <v>0.38126009693053314</v>
      </c>
      <c r="I30" s="366" t="s">
        <v>39</v>
      </c>
    </row>
    <row r="31" spans="1:8" ht="11.25">
      <c r="A31" s="386"/>
      <c r="B31" s="378" t="s">
        <v>330</v>
      </c>
      <c r="C31" s="28">
        <v>0.4715447154471545</v>
      </c>
      <c r="D31" s="29">
        <v>0.6134969325153374</v>
      </c>
      <c r="E31" s="29">
        <v>0.425</v>
      </c>
      <c r="F31" s="29">
        <v>0.5294117647058824</v>
      </c>
      <c r="G31" s="29">
        <v>0.5897435897435898</v>
      </c>
      <c r="H31" s="30">
        <v>0.5121163166397416</v>
      </c>
    </row>
    <row r="32" spans="1:8" ht="11.25">
      <c r="A32" s="386"/>
      <c r="B32" s="378" t="s">
        <v>331</v>
      </c>
      <c r="C32" s="28">
        <v>0.07317073170731707</v>
      </c>
      <c r="D32" s="29">
        <v>0.12269938650306748</v>
      </c>
      <c r="E32" s="29">
        <v>0.058333333333333334</v>
      </c>
      <c r="F32" s="29">
        <v>0.1568627450980392</v>
      </c>
      <c r="G32" s="29">
        <v>0.07692307692307693</v>
      </c>
      <c r="H32" s="30">
        <v>0.09046849757673667</v>
      </c>
    </row>
    <row r="33" spans="1:8" ht="11.25">
      <c r="A33" s="386"/>
      <c r="B33" s="378" t="s">
        <v>332</v>
      </c>
      <c r="C33" s="28">
        <v>0.024390243902439025</v>
      </c>
      <c r="D33" s="29">
        <v>0.006134969325153374</v>
      </c>
      <c r="E33" s="29">
        <v>0.008333333333333333</v>
      </c>
      <c r="F33" s="29">
        <v>0.0392156862745098</v>
      </c>
      <c r="G33" s="29">
        <v>0</v>
      </c>
      <c r="H33" s="30">
        <v>0.01615508885298869</v>
      </c>
    </row>
    <row r="34" spans="1:8" ht="11.25">
      <c r="A34" s="387"/>
      <c r="B34" s="397" t="s">
        <v>105</v>
      </c>
      <c r="C34" s="398">
        <v>246</v>
      </c>
      <c r="D34" s="389">
        <v>163</v>
      </c>
      <c r="E34" s="389">
        <v>120</v>
      </c>
      <c r="F34" s="389">
        <v>51</v>
      </c>
      <c r="G34" s="389">
        <v>39</v>
      </c>
      <c r="H34" s="390">
        <v>619</v>
      </c>
    </row>
    <row r="35" spans="1:8" ht="11.25">
      <c r="A35" s="393">
        <v>25</v>
      </c>
      <c r="B35" s="385" t="s">
        <v>339</v>
      </c>
      <c r="C35" s="391"/>
      <c r="D35" s="391"/>
      <c r="E35" s="391"/>
      <c r="F35" s="391"/>
      <c r="G35" s="391"/>
      <c r="H35" s="392"/>
    </row>
    <row r="36" spans="1:8" ht="11.25">
      <c r="A36" s="386"/>
      <c r="B36" s="385" t="s">
        <v>340</v>
      </c>
      <c r="C36" s="29">
        <v>0.02857142857142857</v>
      </c>
      <c r="D36" s="29">
        <v>0.07926829268292683</v>
      </c>
      <c r="E36" s="29">
        <v>0.025210084033613446</v>
      </c>
      <c r="F36" s="29">
        <v>0.0196078431372549</v>
      </c>
      <c r="G36" s="29">
        <v>0.05128205128205128</v>
      </c>
      <c r="H36" s="30">
        <v>0.042071197411003236</v>
      </c>
    </row>
    <row r="37" spans="1:8" ht="11.25">
      <c r="A37" s="386"/>
      <c r="B37" s="385" t="s">
        <v>341</v>
      </c>
      <c r="C37" s="29">
        <v>0.8938775510204081</v>
      </c>
      <c r="D37" s="29">
        <v>0.8963414634146342</v>
      </c>
      <c r="E37" s="29">
        <v>0.8991596638655462</v>
      </c>
      <c r="F37" s="29">
        <v>0.9607843137254902</v>
      </c>
      <c r="G37" s="29">
        <v>0.8974358974358975</v>
      </c>
      <c r="H37" s="30">
        <v>0.901294498381877</v>
      </c>
    </row>
    <row r="38" spans="1:8" ht="11.25">
      <c r="A38" s="386"/>
      <c r="B38" s="385" t="s">
        <v>342</v>
      </c>
      <c r="C38" s="29">
        <v>0.07755102040816327</v>
      </c>
      <c r="D38" s="29">
        <v>0.024390243902439025</v>
      </c>
      <c r="E38" s="29">
        <v>0.07563025210084033</v>
      </c>
      <c r="F38" s="29">
        <v>0.0196078431372549</v>
      </c>
      <c r="G38" s="29">
        <v>0.05128205128205128</v>
      </c>
      <c r="H38" s="30">
        <v>0.05663430420711974</v>
      </c>
    </row>
    <row r="39" spans="1:8" ht="11.25">
      <c r="A39" s="387"/>
      <c r="B39" s="388" t="s">
        <v>105</v>
      </c>
      <c r="C39" s="389">
        <v>245</v>
      </c>
      <c r="D39" s="389">
        <v>164</v>
      </c>
      <c r="E39" s="389">
        <v>119</v>
      </c>
      <c r="F39" s="389">
        <v>51</v>
      </c>
      <c r="G39" s="389">
        <v>39</v>
      </c>
      <c r="H39" s="390">
        <v>618</v>
      </c>
    </row>
    <row r="40" spans="1:8" ht="11.25">
      <c r="A40" s="369" t="s">
        <v>39</v>
      </c>
      <c r="B40" s="399"/>
      <c r="C40" s="400"/>
      <c r="D40" s="400"/>
      <c r="E40" s="400"/>
      <c r="F40" s="400"/>
      <c r="G40" s="400"/>
      <c r="H40" s="400"/>
    </row>
    <row r="41" spans="1:8" ht="21.75" customHeight="1">
      <c r="A41" s="401" t="s">
        <v>323</v>
      </c>
      <c r="B41" s="402"/>
      <c r="C41" s="391"/>
      <c r="D41" s="391"/>
      <c r="E41" s="391"/>
      <c r="F41" s="391"/>
      <c r="G41" s="391"/>
      <c r="H41" s="391"/>
    </row>
  </sheetData>
  <mergeCells count="1">
    <mergeCell ref="A41:B41"/>
  </mergeCells>
  <printOptions horizontalCentered="1"/>
  <pageMargins left="0.25" right="0.16" top="0.69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s000748</dc:creator>
  <cp:keywords/>
  <dc:description/>
  <cp:lastModifiedBy>phbrown</cp:lastModifiedBy>
  <cp:lastPrinted>2008-02-14T15:19:55Z</cp:lastPrinted>
  <dcterms:created xsi:type="dcterms:W3CDTF">2007-11-16T21:58:56Z</dcterms:created>
  <dcterms:modified xsi:type="dcterms:W3CDTF">2008-02-14T16:16:36Z</dcterms:modified>
  <cp:category/>
  <cp:version/>
  <cp:contentType/>
  <cp:contentStatus/>
</cp:coreProperties>
</file>