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R\Systems and Compliance\Timesheets\FY23\"/>
    </mc:Choice>
  </mc:AlternateContent>
  <xr:revisionPtr revIDLastSave="0" documentId="8_{933CDD45-9863-4E45-B029-2A9BC7ECFBDF}" xr6:coauthVersionLast="36" xr6:coauthVersionMax="36" xr10:uidLastSave="{00000000-0000-0000-0000-000000000000}"/>
  <bookViews>
    <workbookView xWindow="0" yWindow="0" windowWidth="28800" windowHeight="11925" tabRatio="883" activeTab="1" xr2:uid="{00000000-000D-0000-FFFF-FFFF00000000}"/>
  </bookViews>
  <sheets>
    <sheet name="notes" sheetId="7" r:id="rId1"/>
    <sheet name="July" sheetId="6" r:id="rId2"/>
    <sheet name="August" sheetId="8" r:id="rId3"/>
    <sheet name="September" sheetId="9" r:id="rId4"/>
    <sheet name="October" sheetId="11" r:id="rId5"/>
    <sheet name="November" sheetId="12" r:id="rId6"/>
    <sheet name="December" sheetId="13" r:id="rId7"/>
    <sheet name="January" sheetId="14" r:id="rId8"/>
    <sheet name="February" sheetId="15" r:id="rId9"/>
    <sheet name="March" sheetId="16" r:id="rId10"/>
    <sheet name="April" sheetId="17" r:id="rId11"/>
    <sheet name="May" sheetId="18" r:id="rId12"/>
    <sheet name="June" sheetId="19" r:id="rId13"/>
  </sheets>
  <calcPr calcId="191029"/>
  <customWorkbookViews>
    <customWorkbookView name="Martin, Anthony - Personal View" guid="{2DEB119D-F8F8-409A-94ED-A7E6032BB9C3}" mergeInterval="0" personalView="1" maximized="1" windowWidth="1920" windowHeight="855" tabRatio="883" activeSheetId="6"/>
  </customWorkbookViews>
</workbook>
</file>

<file path=xl/calcChain.xml><?xml version="1.0" encoding="utf-8"?>
<calcChain xmlns="http://schemas.openxmlformats.org/spreadsheetml/2006/main">
  <c r="R31" i="19" l="1"/>
  <c r="R30" i="19"/>
  <c r="R29" i="19"/>
  <c r="R28" i="19"/>
  <c r="R27" i="19"/>
  <c r="R26" i="19"/>
  <c r="R25" i="19"/>
  <c r="R24" i="19"/>
  <c r="R23" i="19"/>
  <c r="R22" i="19"/>
  <c r="R21" i="19"/>
  <c r="R20" i="19"/>
  <c r="R31" i="18"/>
  <c r="R30" i="18"/>
  <c r="R29" i="18"/>
  <c r="R28" i="18"/>
  <c r="R27" i="18"/>
  <c r="R26" i="18"/>
  <c r="R25" i="18"/>
  <c r="R24" i="18"/>
  <c r="R23" i="18"/>
  <c r="R22" i="18"/>
  <c r="R21" i="18"/>
  <c r="R20" i="18"/>
  <c r="R31" i="17"/>
  <c r="R30" i="17"/>
  <c r="R29" i="17"/>
  <c r="R28" i="17"/>
  <c r="R27" i="17"/>
  <c r="R26" i="17"/>
  <c r="R25" i="17"/>
  <c r="R24" i="17"/>
  <c r="R23" i="17"/>
  <c r="R22" i="17"/>
  <c r="R21" i="17"/>
  <c r="R20" i="17"/>
  <c r="R31" i="16"/>
  <c r="R30" i="16"/>
  <c r="R29" i="16"/>
  <c r="R28" i="16"/>
  <c r="R27" i="16"/>
  <c r="R26" i="16"/>
  <c r="R25" i="16"/>
  <c r="R24" i="16"/>
  <c r="R23" i="16"/>
  <c r="R22" i="16"/>
  <c r="R21" i="16"/>
  <c r="R20" i="16"/>
  <c r="R31" i="15"/>
  <c r="R30" i="15"/>
  <c r="R29" i="15"/>
  <c r="R28" i="15"/>
  <c r="R27" i="15"/>
  <c r="R26" i="15"/>
  <c r="R25" i="15"/>
  <c r="R24" i="15"/>
  <c r="R23" i="15"/>
  <c r="R22" i="15"/>
  <c r="R21" i="15"/>
  <c r="R20" i="15"/>
  <c r="R31" i="14"/>
  <c r="R30" i="14"/>
  <c r="R29" i="14"/>
  <c r="R28" i="14"/>
  <c r="R27" i="14"/>
  <c r="R24" i="14"/>
  <c r="R26" i="14"/>
  <c r="R25" i="14"/>
  <c r="R23" i="14"/>
  <c r="R22" i="14"/>
  <c r="R21" i="14"/>
  <c r="R20" i="14"/>
  <c r="R31" i="13"/>
  <c r="R30" i="13"/>
  <c r="R29" i="13"/>
  <c r="R28" i="13"/>
  <c r="R27" i="13"/>
  <c r="R26" i="13"/>
  <c r="R25" i="13"/>
  <c r="R24" i="13"/>
  <c r="R23" i="13"/>
  <c r="R22" i="13"/>
  <c r="R21" i="13"/>
  <c r="R20" i="13"/>
  <c r="R32" i="13" s="1"/>
  <c r="R31" i="12"/>
  <c r="R30" i="12"/>
  <c r="R29" i="12"/>
  <c r="R28" i="12"/>
  <c r="R27" i="12"/>
  <c r="R26" i="12"/>
  <c r="S26" i="12" s="1"/>
  <c r="R25" i="12"/>
  <c r="R24" i="12"/>
  <c r="R32" i="12" s="1"/>
  <c r="R23" i="12"/>
  <c r="R22" i="12"/>
  <c r="R21" i="12"/>
  <c r="R20" i="12"/>
  <c r="K16" i="11"/>
  <c r="I16" i="11"/>
  <c r="G16" i="11"/>
  <c r="H16" i="11"/>
  <c r="F16" i="11"/>
  <c r="D16" i="11"/>
  <c r="E16" i="11"/>
  <c r="C16" i="11"/>
  <c r="B16" i="11"/>
  <c r="B32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1" i="11"/>
  <c r="R30" i="11"/>
  <c r="R29" i="11"/>
  <c r="R28" i="11"/>
  <c r="R27" i="11"/>
  <c r="R26" i="11"/>
  <c r="R25" i="11"/>
  <c r="R24" i="11"/>
  <c r="S24" i="11" s="1"/>
  <c r="R23" i="11"/>
  <c r="R22" i="11"/>
  <c r="R21" i="11"/>
  <c r="R32" i="11" s="1"/>
  <c r="R20" i="11"/>
  <c r="R31" i="9"/>
  <c r="R30" i="9"/>
  <c r="R29" i="9"/>
  <c r="R28" i="9"/>
  <c r="R27" i="9"/>
  <c r="R26" i="9"/>
  <c r="R25" i="9"/>
  <c r="S25" i="9" s="1"/>
  <c r="S25" i="11" s="1"/>
  <c r="R24" i="9"/>
  <c r="R23" i="9"/>
  <c r="R22" i="9"/>
  <c r="R21" i="9"/>
  <c r="R20" i="9"/>
  <c r="R31" i="8"/>
  <c r="S31" i="8" s="1"/>
  <c r="R30" i="8"/>
  <c r="S30" i="8" s="1"/>
  <c r="R29" i="8"/>
  <c r="R28" i="8"/>
  <c r="R27" i="8"/>
  <c r="R26" i="8"/>
  <c r="R25" i="8"/>
  <c r="S25" i="8" s="1"/>
  <c r="R24" i="8"/>
  <c r="R23" i="8"/>
  <c r="R22" i="8"/>
  <c r="R21" i="8"/>
  <c r="R20" i="8"/>
  <c r="R31" i="6"/>
  <c r="R30" i="6"/>
  <c r="R29" i="6"/>
  <c r="S29" i="6" s="1"/>
  <c r="S29" i="8" s="1"/>
  <c r="S29" i="9" s="1"/>
  <c r="R28" i="6"/>
  <c r="S28" i="6" s="1"/>
  <c r="R27" i="6"/>
  <c r="S27" i="6" s="1"/>
  <c r="S27" i="8" s="1"/>
  <c r="S27" i="9" s="1"/>
  <c r="R25" i="6"/>
  <c r="R24" i="6"/>
  <c r="S24" i="6" s="1"/>
  <c r="S24" i="8" s="1"/>
  <c r="S24" i="9" s="1"/>
  <c r="R23" i="6"/>
  <c r="R22" i="6"/>
  <c r="S22" i="6" s="1"/>
  <c r="R21" i="6"/>
  <c r="S21" i="6" s="1"/>
  <c r="S21" i="8" s="1"/>
  <c r="S21" i="9" s="1"/>
  <c r="R20" i="6"/>
  <c r="S20" i="6" s="1"/>
  <c r="S31" i="6"/>
  <c r="S30" i="6"/>
  <c r="S25" i="6"/>
  <c r="S23" i="6"/>
  <c r="R26" i="6"/>
  <c r="S26" i="6" s="1"/>
  <c r="S26" i="8" s="1"/>
  <c r="S26" i="9" s="1"/>
  <c r="S26" i="11" s="1"/>
  <c r="S3" i="19"/>
  <c r="S3" i="18"/>
  <c r="S3" i="17"/>
  <c r="S3" i="16"/>
  <c r="S3" i="15"/>
  <c r="S3" i="14"/>
  <c r="S3" i="13"/>
  <c r="S3" i="12"/>
  <c r="S3" i="11"/>
  <c r="S3" i="9"/>
  <c r="S3" i="8"/>
  <c r="R32" i="17"/>
  <c r="R15" i="19"/>
  <c r="R10" i="19"/>
  <c r="R6" i="19"/>
  <c r="R15" i="18"/>
  <c r="R10" i="18"/>
  <c r="R6" i="18"/>
  <c r="R15" i="17"/>
  <c r="R10" i="17"/>
  <c r="R6" i="17"/>
  <c r="R15" i="16"/>
  <c r="R10" i="16"/>
  <c r="R6" i="16"/>
  <c r="R15" i="15"/>
  <c r="R10" i="15"/>
  <c r="R6" i="15"/>
  <c r="R15" i="14"/>
  <c r="R10" i="14"/>
  <c r="R6" i="14"/>
  <c r="R15" i="13"/>
  <c r="R10" i="13"/>
  <c r="R6" i="13"/>
  <c r="R15" i="12"/>
  <c r="R10" i="12"/>
  <c r="R6" i="12"/>
  <c r="R15" i="11"/>
  <c r="R10" i="11"/>
  <c r="R6" i="11"/>
  <c r="R15" i="9"/>
  <c r="R10" i="9"/>
  <c r="R6" i="9"/>
  <c r="R6" i="8"/>
  <c r="R15" i="8"/>
  <c r="R10" i="8"/>
  <c r="C16" i="8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C32" i="19"/>
  <c r="B32" i="19"/>
  <c r="R32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B16" i="19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B32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B32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R32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N32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B32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P16" i="11"/>
  <c r="O16" i="11"/>
  <c r="N16" i="11"/>
  <c r="M16" i="11"/>
  <c r="L16" i="11"/>
  <c r="J16" i="11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R32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B16" i="8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R32" i="15"/>
  <c r="S23" i="8" l="1"/>
  <c r="S23" i="9" s="1"/>
  <c r="S23" i="11" s="1"/>
  <c r="S23" i="12" s="1"/>
  <c r="S23" i="13" s="1"/>
  <c r="S23" i="14" s="1"/>
  <c r="S23" i="15" s="1"/>
  <c r="S23" i="16" s="1"/>
  <c r="S23" i="17" s="1"/>
  <c r="S23" i="18" s="1"/>
  <c r="S23" i="19" s="1"/>
  <c r="S22" i="8"/>
  <c r="S32" i="6"/>
  <c r="S22" i="9"/>
  <c r="S22" i="11" s="1"/>
  <c r="S22" i="12" s="1"/>
  <c r="S22" i="13" s="1"/>
  <c r="S22" i="14" s="1"/>
  <c r="S22" i="15" s="1"/>
  <c r="S22" i="16" s="1"/>
  <c r="S22" i="17" s="1"/>
  <c r="S22" i="18" s="1"/>
  <c r="S22" i="19" s="1"/>
  <c r="S30" i="9"/>
  <c r="S31" i="9"/>
  <c r="S31" i="11" s="1"/>
  <c r="S31" i="12" s="1"/>
  <c r="S31" i="13" s="1"/>
  <c r="S31" i="14" s="1"/>
  <c r="S31" i="15" s="1"/>
  <c r="S31" i="16" s="1"/>
  <c r="S31" i="17" s="1"/>
  <c r="S31" i="18" s="1"/>
  <c r="S31" i="19" s="1"/>
  <c r="S27" i="11"/>
  <c r="S27" i="12" s="1"/>
  <c r="S27" i="13" s="1"/>
  <c r="S27" i="14" s="1"/>
  <c r="S27" i="15" s="1"/>
  <c r="S27" i="16" s="1"/>
  <c r="S27" i="17" s="1"/>
  <c r="S27" i="18" s="1"/>
  <c r="S27" i="19" s="1"/>
  <c r="S26" i="13"/>
  <c r="S26" i="14" s="1"/>
  <c r="S26" i="15" s="1"/>
  <c r="S26" i="16" s="1"/>
  <c r="S26" i="17" s="1"/>
  <c r="S26" i="18" s="1"/>
  <c r="S26" i="19" s="1"/>
  <c r="S20" i="8"/>
  <c r="S28" i="8"/>
  <c r="S28" i="9" s="1"/>
  <c r="S28" i="11" s="1"/>
  <c r="S28" i="12" s="1"/>
  <c r="S28" i="13" s="1"/>
  <c r="S28" i="14" s="1"/>
  <c r="S28" i="15" s="1"/>
  <c r="S28" i="16" s="1"/>
  <c r="S28" i="17" s="1"/>
  <c r="S28" i="18" s="1"/>
  <c r="S28" i="19" s="1"/>
  <c r="S29" i="11"/>
  <c r="S29" i="12" s="1"/>
  <c r="S29" i="13" s="1"/>
  <c r="S29" i="14" s="1"/>
  <c r="S29" i="15" s="1"/>
  <c r="S29" i="16" s="1"/>
  <c r="S29" i="17" s="1"/>
  <c r="S29" i="18" s="1"/>
  <c r="S29" i="19" s="1"/>
  <c r="S30" i="11"/>
  <c r="S30" i="12" s="1"/>
  <c r="S30" i="13" s="1"/>
  <c r="S30" i="14" s="1"/>
  <c r="S30" i="15" s="1"/>
  <c r="S30" i="16" s="1"/>
  <c r="S30" i="17" s="1"/>
  <c r="S30" i="18" s="1"/>
  <c r="S30" i="19" s="1"/>
  <c r="S25" i="12"/>
  <c r="S25" i="13" s="1"/>
  <c r="S25" i="14" s="1"/>
  <c r="S25" i="15" s="1"/>
  <c r="S25" i="16" s="1"/>
  <c r="S25" i="17" s="1"/>
  <c r="S25" i="18" s="1"/>
  <c r="S25" i="19" s="1"/>
  <c r="S24" i="12"/>
  <c r="S24" i="13" s="1"/>
  <c r="S24" i="14" s="1"/>
  <c r="S24" i="15" s="1"/>
  <c r="S24" i="16" s="1"/>
  <c r="S24" i="17" s="1"/>
  <c r="S24" i="18" s="1"/>
  <c r="S24" i="19" s="1"/>
  <c r="R32" i="14"/>
  <c r="S21" i="11"/>
  <c r="S21" i="12" s="1"/>
  <c r="S21" i="13" s="1"/>
  <c r="S21" i="14" s="1"/>
  <c r="S21" i="15" s="1"/>
  <c r="S21" i="16" s="1"/>
  <c r="S21" i="17" s="1"/>
  <c r="S21" i="18" s="1"/>
  <c r="S21" i="19" s="1"/>
  <c r="R32" i="18"/>
  <c r="R32" i="6"/>
  <c r="R32" i="8"/>
  <c r="S32" i="8" l="1"/>
  <c r="S20" i="9"/>
  <c r="S32" i="9" l="1"/>
  <c r="S20" i="11"/>
  <c r="S32" i="11" l="1"/>
  <c r="S20" i="12"/>
  <c r="S20" i="13" l="1"/>
  <c r="S32" i="12"/>
  <c r="S32" i="13" l="1"/>
  <c r="S20" i="14"/>
  <c r="S32" i="14" l="1"/>
  <c r="S20" i="15"/>
  <c r="S32" i="15" l="1"/>
  <c r="S20" i="16"/>
  <c r="S32" i="16" l="1"/>
  <c r="S20" i="17"/>
  <c r="S32" i="17" l="1"/>
  <c r="S20" i="18"/>
  <c r="S32" i="18" l="1"/>
  <c r="S20" i="19"/>
  <c r="S32" i="19" s="1"/>
</calcChain>
</file>

<file path=xl/sharedStrings.xml><?xml version="1.0" encoding="utf-8"?>
<sst xmlns="http://schemas.openxmlformats.org/spreadsheetml/2006/main" count="797" uniqueCount="71">
  <si>
    <t>Vacation</t>
  </si>
  <si>
    <t>Total</t>
  </si>
  <si>
    <t>Hours</t>
  </si>
  <si>
    <t>Department</t>
  </si>
  <si>
    <t>University ID#</t>
  </si>
  <si>
    <t>Southern Illinois University Edwardsville</t>
  </si>
  <si>
    <t>Inclement Weather</t>
  </si>
  <si>
    <t>Additional comments or note :</t>
  </si>
  <si>
    <t>Employee</t>
  </si>
  <si>
    <t>Supervisor</t>
  </si>
  <si>
    <t>Comp time used</t>
  </si>
  <si>
    <t>Absence without pay</t>
  </si>
  <si>
    <t xml:space="preserve"> </t>
  </si>
  <si>
    <t>Sick earned before 1984</t>
  </si>
  <si>
    <t>Sick earned 1984 - 1997</t>
  </si>
  <si>
    <t>Date</t>
  </si>
  <si>
    <t>Holiday/AdminClosure</t>
  </si>
  <si>
    <t>Worked hours</t>
  </si>
  <si>
    <t>Year-to-date</t>
  </si>
  <si>
    <t>Overtime worked</t>
  </si>
  <si>
    <t>I certify this information to be correct.</t>
  </si>
  <si>
    <t>Employee Name</t>
  </si>
  <si>
    <r>
      <t xml:space="preserve">The </t>
    </r>
    <r>
      <rPr>
        <b/>
        <i/>
        <sz val="12"/>
        <rFont val="Calibri"/>
        <family val="2"/>
      </rPr>
      <t xml:space="preserve">State Officials and Employees Ethics Act </t>
    </r>
    <r>
      <rPr>
        <sz val="12"/>
        <rFont val="Calibri"/>
        <family val="2"/>
      </rPr>
      <t xml:space="preserve">requires university employees to submit timesheets documenting the time spent each day on university business.   </t>
    </r>
  </si>
  <si>
    <t>Actual hours worked and paid or unpaid absences must be reported to the nearest quarter hour.  Employees should report hours worked each day or hours covered by a paid leave or unpaid leave.</t>
  </si>
  <si>
    <t>See FAQ's at : http://www.siue.edu/humanresources/faq.shtml</t>
  </si>
  <si>
    <t>Accruable sick earned after 1997</t>
  </si>
  <si>
    <t>*Other absence W pay/Temp Leave</t>
  </si>
  <si>
    <t xml:space="preserve">on university business should be reported under hours worked, even when away from the university such as during a conference or training session.  Approved jury duty, funeral leave, and military </t>
  </si>
  <si>
    <t>Employees must account for their minimum number of scheduled hours, either 7.5 or 8 hours for full time and part time depending on your work schedule OR appointment percentage.  Time spent</t>
  </si>
  <si>
    <t>V250</t>
  </si>
  <si>
    <t>SICK</t>
  </si>
  <si>
    <t>SK97</t>
  </si>
  <si>
    <t>SK84</t>
  </si>
  <si>
    <t>COMP</t>
  </si>
  <si>
    <t>Banner</t>
  </si>
  <si>
    <t>Leave codes</t>
  </si>
  <si>
    <t>TEMP</t>
  </si>
  <si>
    <t>SN43</t>
  </si>
  <si>
    <t>July</t>
  </si>
  <si>
    <t>October</t>
  </si>
  <si>
    <t>December</t>
  </si>
  <si>
    <t>January</t>
  </si>
  <si>
    <t>March</t>
  </si>
  <si>
    <t>April</t>
  </si>
  <si>
    <t>May</t>
  </si>
  <si>
    <t>June</t>
  </si>
  <si>
    <t>Time sheet notes:</t>
  </si>
  <si>
    <t>It will feed to all other time sheets and you will not need to re-enter it.</t>
  </si>
  <si>
    <t>Time sheets are retained in each department.</t>
  </si>
  <si>
    <t>Civil Service semi-monthly/ Administrative/ Professional staff employee time sheet</t>
  </si>
  <si>
    <t>Timesheet</t>
  </si>
  <si>
    <t>* Other absence with pay/Temp Leave - which may include Jury duty, funeral leave or military leave, with purpose noted in the box above.</t>
  </si>
  <si>
    <t>Explanation of other absence with or without pay/temp leave :</t>
  </si>
  <si>
    <t>leave should be reported as Other absence with Pay/Temp Leave days with details noted in the space above.  Timesheets must be signed by the employee and supervisor and retained in the department.</t>
  </si>
  <si>
    <t>Non accruable/Extended sick leave</t>
  </si>
  <si>
    <t>After the time has been entered for both payrolls, print the sheet for the employee</t>
  </si>
  <si>
    <t xml:space="preserve">Some cells are protected and can be selected only for printing; data entry is not necessary or allowed in </t>
  </si>
  <si>
    <t xml:space="preserve">these cells.  Other cells, such as those where information must be entered to record the Employee Name, </t>
  </si>
  <si>
    <t xml:space="preserve">University ID, Department, hours, and additional comments or explanations, can be selected for data </t>
  </si>
  <si>
    <t>entry, as well as for printing.</t>
  </si>
  <si>
    <t>August</t>
  </si>
  <si>
    <t xml:space="preserve">September </t>
  </si>
  <si>
    <t>November</t>
  </si>
  <si>
    <t xml:space="preserve">February </t>
  </si>
  <si>
    <t>Enter the employee name, ID # and department name on the first time sheet (July).</t>
  </si>
  <si>
    <t xml:space="preserve">Printing instructions:  Select the tab at the bottom of the screen for the month you need to print.  </t>
  </si>
  <si>
    <t xml:space="preserve">and supervisor to sign.  </t>
  </si>
  <si>
    <t>A time sheet is provided for each month, as indicated by the tabs at the bottom of the screen.</t>
  </si>
  <si>
    <t>If you cannot see the tabs at the bottom of the screen, double click the title bar at the very top of the</t>
  </si>
  <si>
    <t>spreadsheet to maximize the Excel window.</t>
  </si>
  <si>
    <t>Click "Ctrl + P" or select File then Print using Excel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</si>
</sst>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6"/>
      <name val="Helv"/>
    </font>
    <font>
      <i/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4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i/>
      <sz val="12"/>
      <name val="Calibri"/>
      <family val="2"/>
    </font>
    <font>
      <b/>
      <sz val="14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3" fillId="2" borderId="0" applyNumberFormat="0" applyBorder="0" applyAlignment="0" applyProtection="0"/>
    <xf numFmtId="10" fontId="3" fillId="3" borderId="1" applyNumberFormat="0" applyBorder="0" applyAlignment="0" applyProtection="0"/>
    <xf numFmtId="164" fontId="4" fillId="0" borderId="0"/>
    <xf numFmtId="10" fontId="1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14" fillId="0" borderId="0" xfId="0" applyFont="1"/>
    <xf numFmtId="0" fontId="1" fillId="4" borderId="2" xfId="0" applyNumberFormat="1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2" fillId="5" borderId="0" xfId="0" applyFont="1" applyFill="1" applyAlignment="1" applyProtection="1">
      <alignment horizontal="center"/>
    </xf>
    <xf numFmtId="0" fontId="0" fillId="0" borderId="1" xfId="0" applyBorder="1" applyProtection="1"/>
    <xf numFmtId="2" fontId="0" fillId="0" borderId="1" xfId="0" applyNumberFormat="1" applyBorder="1" applyProtection="1"/>
    <xf numFmtId="2" fontId="0" fillId="0" borderId="3" xfId="0" applyNumberFormat="1" applyBorder="1" applyProtection="1"/>
    <xf numFmtId="0" fontId="10" fillId="0" borderId="0" xfId="0" applyFont="1" applyProtection="1"/>
    <xf numFmtId="0" fontId="10" fillId="0" borderId="0" xfId="0" applyFont="1" applyFill="1" applyProtection="1"/>
    <xf numFmtId="17" fontId="8" fillId="0" borderId="0" xfId="0" applyNumberFormat="1" applyFont="1" applyBorder="1" applyProtection="1"/>
    <xf numFmtId="0" fontId="8" fillId="0" borderId="0" xfId="0" applyNumberFormat="1" applyFont="1" applyBorder="1" applyAlignment="1" applyProtection="1"/>
    <xf numFmtId="0" fontId="10" fillId="0" borderId="0" xfId="0" applyFont="1" applyAlignment="1" applyProtection="1">
      <alignment horizontal="center"/>
    </xf>
    <xf numFmtId="0" fontId="8" fillId="0" borderId="0" xfId="0" applyFont="1" applyProtection="1"/>
    <xf numFmtId="0" fontId="8" fillId="0" borderId="0" xfId="0" applyFont="1" applyFill="1" applyProtection="1"/>
    <xf numFmtId="0" fontId="8" fillId="0" borderId="0" xfId="0" applyFont="1" applyBorder="1" applyProtection="1"/>
    <xf numFmtId="0" fontId="8" fillId="0" borderId="0" xfId="0" applyFont="1" applyAlignment="1" applyProtection="1">
      <alignment horizontal="center"/>
    </xf>
    <xf numFmtId="0" fontId="0" fillId="0" borderId="0" xfId="0" applyProtection="1"/>
    <xf numFmtId="0" fontId="8" fillId="0" borderId="0" xfId="0" applyNumberFormat="1" applyFont="1" applyAlignment="1" applyProtection="1"/>
    <xf numFmtId="0" fontId="13" fillId="0" borderId="0" xfId="0" applyNumberFormat="1" applyFont="1" applyAlignment="1" applyProtection="1"/>
    <xf numFmtId="0" fontId="13" fillId="0" borderId="0" xfId="0" applyFont="1" applyProtection="1"/>
    <xf numFmtId="0" fontId="8" fillId="0" borderId="0" xfId="0" applyFont="1" applyAlignment="1" applyProtection="1">
      <alignment horizontal="right"/>
    </xf>
    <xf numFmtId="0" fontId="2" fillId="0" borderId="0" xfId="0" applyFont="1" applyProtection="1"/>
    <xf numFmtId="0" fontId="1" fillId="0" borderId="1" xfId="0" applyFont="1" applyBorder="1" applyProtection="1"/>
    <xf numFmtId="0" fontId="8" fillId="0" borderId="0" xfId="0" applyFont="1" applyFill="1" applyBorder="1" applyProtection="1"/>
    <xf numFmtId="0" fontId="0" fillId="0" borderId="0" xfId="0" applyFill="1" applyBorder="1" applyProtection="1"/>
    <xf numFmtId="0" fontId="0" fillId="0" borderId="0" xfId="0" applyBorder="1" applyProtection="1"/>
    <xf numFmtId="0" fontId="8" fillId="0" borderId="2" xfId="0" applyFont="1" applyBorder="1" applyProtection="1"/>
    <xf numFmtId="0" fontId="5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4" xfId="0" applyBorder="1" applyProtection="1"/>
    <xf numFmtId="0" fontId="0" fillId="0" borderId="2" xfId="0" applyBorder="1" applyProtection="1"/>
    <xf numFmtId="0" fontId="2" fillId="0" borderId="0" xfId="0" applyFont="1" applyFill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2" fontId="0" fillId="0" borderId="0" xfId="0" applyNumberFormat="1" applyBorder="1" applyProtection="1"/>
    <xf numFmtId="0" fontId="0" fillId="0" borderId="0" xfId="0" applyFill="1" applyProtection="1"/>
    <xf numFmtId="0" fontId="2" fillId="0" borderId="1" xfId="0" applyFont="1" applyBorder="1" applyProtection="1"/>
    <xf numFmtId="0" fontId="1" fillId="0" borderId="0" xfId="0" applyFont="1" applyProtection="1"/>
    <xf numFmtId="0" fontId="1" fillId="0" borderId="5" xfId="0" applyFont="1" applyBorder="1" applyProtection="1"/>
    <xf numFmtId="0" fontId="1" fillId="0" borderId="6" xfId="0" applyFont="1" applyBorder="1" applyProtection="1"/>
    <xf numFmtId="0" fontId="0" fillId="0" borderId="6" xfId="0" applyBorder="1" applyProtection="1"/>
    <xf numFmtId="0" fontId="0" fillId="0" borderId="7" xfId="0" applyBorder="1" applyProtection="1"/>
    <xf numFmtId="0" fontId="1" fillId="0" borderId="0" xfId="0" applyFont="1" applyBorder="1" applyProtection="1"/>
    <xf numFmtId="0" fontId="0" fillId="0" borderId="8" xfId="0" applyBorder="1" applyProtection="1"/>
    <xf numFmtId="0" fontId="0" fillId="0" borderId="2" xfId="0" applyFill="1" applyBorder="1" applyProtection="1"/>
    <xf numFmtId="0" fontId="1" fillId="0" borderId="9" xfId="0" applyFont="1" applyBorder="1" applyProtection="1"/>
    <xf numFmtId="0" fontId="1" fillId="0" borderId="0" xfId="0" applyFont="1" applyFill="1" applyBorder="1" applyProtection="1"/>
    <xf numFmtId="0" fontId="5" fillId="0" borderId="0" xfId="0" applyFont="1" applyBorder="1" applyProtection="1"/>
    <xf numFmtId="0" fontId="5" fillId="0" borderId="0" xfId="0" applyFont="1" applyProtection="1"/>
    <xf numFmtId="0" fontId="5" fillId="0" borderId="2" xfId="0" applyFont="1" applyBorder="1" applyProtection="1"/>
    <xf numFmtId="0" fontId="9" fillId="0" borderId="0" xfId="0" applyFont="1" applyProtection="1"/>
    <xf numFmtId="0" fontId="9" fillId="0" borderId="0" xfId="0" applyFont="1" applyBorder="1" applyProtection="1"/>
    <xf numFmtId="0" fontId="9" fillId="0" borderId="0" xfId="0" applyFont="1" applyFill="1" applyBorder="1" applyProtection="1"/>
    <xf numFmtId="0" fontId="7" fillId="0" borderId="0" xfId="0" applyFont="1" applyFill="1" applyProtection="1"/>
    <xf numFmtId="0" fontId="11" fillId="0" borderId="0" xfId="0" applyFont="1" applyFill="1" applyProtection="1"/>
    <xf numFmtId="0" fontId="9" fillId="0" borderId="0" xfId="0" applyFont="1" applyFill="1" applyProtection="1"/>
    <xf numFmtId="0" fontId="6" fillId="0" borderId="0" xfId="0" applyFont="1" applyProtection="1"/>
    <xf numFmtId="0" fontId="9" fillId="0" borderId="0" xfId="0" applyFont="1" applyAlignment="1" applyProtection="1">
      <alignment horizontal="center"/>
    </xf>
    <xf numFmtId="0" fontId="0" fillId="0" borderId="0" xfId="0" applyAlignment="1" applyProtection="1">
      <alignment wrapText="1"/>
    </xf>
    <xf numFmtId="17" fontId="13" fillId="0" borderId="0" xfId="0" applyNumberFormat="1" applyFont="1" applyAlignment="1" applyProtection="1"/>
    <xf numFmtId="0" fontId="1" fillId="0" borderId="0" xfId="0" quotePrefix="1" applyFont="1" applyProtection="1"/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Fill="1" applyBorder="1" applyProtection="1">
      <protection locked="0"/>
    </xf>
    <xf numFmtId="0" fontId="1" fillId="4" borderId="2" xfId="0" applyFont="1" applyFill="1" applyBorder="1" applyAlignment="1" applyProtection="1">
      <alignment horizontal="left"/>
      <protection locked="0"/>
    </xf>
    <xf numFmtId="0" fontId="1" fillId="0" borderId="1" xfId="0" applyNumberFormat="1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0" xfId="0" applyNumberFormat="1" applyBorder="1" applyProtection="1">
      <protection locked="0"/>
    </xf>
    <xf numFmtId="0" fontId="6" fillId="0" borderId="0" xfId="0" applyFont="1" applyBorder="1" applyProtection="1"/>
    <xf numFmtId="0" fontId="0" fillId="0" borderId="1" xfId="0" applyNumberFormat="1" applyBorder="1" applyProtection="1"/>
    <xf numFmtId="0" fontId="0" fillId="0" borderId="3" xfId="0" applyNumberFormat="1" applyBorder="1" applyProtection="1"/>
    <xf numFmtId="0" fontId="0" fillId="0" borderId="6" xfId="0" applyBorder="1" applyProtection="1">
      <protection locked="0"/>
    </xf>
    <xf numFmtId="0" fontId="1" fillId="0" borderId="6" xfId="0" applyFont="1" applyBorder="1" applyProtection="1">
      <protection locked="0"/>
    </xf>
    <xf numFmtId="0" fontId="0" fillId="0" borderId="7" xfId="0" applyBorder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</cellXfs>
  <cellStyles count="5">
    <cellStyle name="Grey" xfId="1" xr:uid="{00000000-0005-0000-0000-000000000000}"/>
    <cellStyle name="Input [yellow]" xfId="2" xr:uid="{00000000-0005-0000-0000-000001000000}"/>
    <cellStyle name="Normal" xfId="0" builtinId="0"/>
    <cellStyle name="Normal - Style1" xfId="3" xr:uid="{00000000-0005-0000-0000-000003000000}"/>
    <cellStyle name="Percent [2]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"/>
  <sheetViews>
    <sheetView workbookViewId="0">
      <selection activeCell="S3" sqref="A3:T34"/>
    </sheetView>
  </sheetViews>
  <sheetFormatPr defaultRowHeight="12.75" x14ac:dyDescent="0.2"/>
  <cols>
    <col min="1" max="1" width="90.42578125" style="1" customWidth="1"/>
    <col min="2" max="16384" width="9.140625" style="1"/>
  </cols>
  <sheetData>
    <row r="1" spans="1:256" s="2" customFormat="1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2" customFormat="1" ht="14.25" x14ac:dyDescent="0.2">
      <c r="A2" s="1" t="s">
        <v>46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2" customFormat="1" ht="14.25" x14ac:dyDescent="0.2">
      <c r="A3" s="1" t="s">
        <v>67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" customFormat="1" ht="14.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2" customFormat="1" ht="14.25" x14ac:dyDescent="0.2">
      <c r="A5" s="1" t="s">
        <v>64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2" customFormat="1" ht="14.25" x14ac:dyDescent="0.2">
      <c r="A6" s="1" t="s">
        <v>47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2" customFormat="1" ht="14.2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2" customFormat="1" ht="14.25" x14ac:dyDescent="0.2">
      <c r="A8" s="1" t="s">
        <v>55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2" customFormat="1" ht="14.25" x14ac:dyDescent="0.2">
      <c r="A9" s="1" t="s">
        <v>66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2" customFormat="1" ht="14.2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2" customFormat="1" ht="14.25" x14ac:dyDescent="0.2">
      <c r="A11" s="1" t="s">
        <v>65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2" customFormat="1" ht="14.25" x14ac:dyDescent="0.2">
      <c r="A12" s="1" t="s">
        <v>70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2" customFormat="1" ht="14.25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2" customFormat="1" ht="14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2" customFormat="1" ht="14.25" x14ac:dyDescent="0.2">
      <c r="A15" s="1" t="s">
        <v>68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2" customFormat="1" ht="14.25" x14ac:dyDescent="0.2">
      <c r="A16" s="1" t="s">
        <v>69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2" customFormat="1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x14ac:dyDescent="0.2">
      <c r="A18" s="1" t="s">
        <v>56</v>
      </c>
    </row>
    <row r="19" spans="1:256" x14ac:dyDescent="0.2">
      <c r="A19" s="1" t="s">
        <v>57</v>
      </c>
    </row>
    <row r="20" spans="1:256" x14ac:dyDescent="0.2">
      <c r="A20" s="1" t="s">
        <v>58</v>
      </c>
    </row>
    <row r="21" spans="1:256" x14ac:dyDescent="0.2">
      <c r="A21" s="1" t="s">
        <v>59</v>
      </c>
    </row>
    <row r="23" spans="1:256" x14ac:dyDescent="0.2">
      <c r="A23" s="1" t="s">
        <v>48</v>
      </c>
    </row>
  </sheetData>
  <sheetProtection algorithmName="SHA-512" hashValue="VSF6tXde6ZF5CTv68ZsYoshZZrE6q7NE/G6IrISvA8RMsVd6Z+oxTjS1Fh34KoegeTraxXkIwss5Zq0oaqYIrw==" saltValue="tLrXPschQ+kq/KMyt08fyg==" spinCount="100000" sheet="1"/>
  <customSheetViews>
    <customSheetView guid="{2DEB119D-F8F8-409A-94ED-A7E6032BB9C3}">
      <selection activeCell="A7" sqref="A7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575"/>
  <sheetViews>
    <sheetView zoomScale="85" zoomScaleNormal="85" workbookViewId="0">
      <selection activeCell="S3" sqref="A3:T34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42</v>
      </c>
      <c r="S3" s="23">
        <f>July!S3+1</f>
        <v>2023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69"/>
      <c r="R20" s="10">
        <f t="shared" ref="R20:R31" si="1">SUM(B20:Q20,B4:P4)</f>
        <v>0</v>
      </c>
      <c r="S20" s="10">
        <f>+R20+February!S20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69"/>
      <c r="R21" s="9">
        <f t="shared" si="1"/>
        <v>0</v>
      </c>
      <c r="S21" s="10">
        <f>+R21+February!S21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69"/>
      <c r="R22" s="9">
        <f t="shared" si="1"/>
        <v>0</v>
      </c>
      <c r="S22" s="10">
        <f>+R22+February!S22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69"/>
      <c r="R23" s="9">
        <f t="shared" si="1"/>
        <v>0</v>
      </c>
      <c r="S23" s="10">
        <f>+R23+February!S23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69"/>
      <c r="R24" s="9">
        <f t="shared" si="1"/>
        <v>0</v>
      </c>
      <c r="S24" s="10">
        <f>+R24+February!S24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69"/>
      <c r="R25" s="9">
        <f t="shared" si="1"/>
        <v>0</v>
      </c>
      <c r="S25" s="10">
        <f>+R25+February!S25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69"/>
      <c r="R26" s="9">
        <f t="shared" si="1"/>
        <v>0</v>
      </c>
      <c r="S26" s="10">
        <f>+R26+February!S26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69"/>
      <c r="R27" s="9">
        <f t="shared" si="1"/>
        <v>0</v>
      </c>
      <c r="S27" s="10">
        <f>+R27+February!S27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69"/>
      <c r="R28" s="9">
        <f t="shared" si="1"/>
        <v>0</v>
      </c>
      <c r="S28" s="10">
        <f>+R28+February!S28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69"/>
      <c r="R29" s="9">
        <f t="shared" si="1"/>
        <v>0</v>
      </c>
      <c r="S29" s="10">
        <f>+R29+February!S29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69"/>
      <c r="R30" s="9">
        <f t="shared" si="1"/>
        <v>0</v>
      </c>
      <c r="S30" s="10">
        <f>+R30+February!S30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69"/>
      <c r="R31" s="9">
        <f t="shared" si="1"/>
        <v>0</v>
      </c>
      <c r="S31" s="10">
        <f>+R31+February!S31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82"/>
      <c r="B35" s="83"/>
      <c r="C35" s="83"/>
      <c r="D35" s="83"/>
      <c r="E35" s="83"/>
      <c r="F35" s="83"/>
      <c r="G35" s="83"/>
      <c r="H35" s="83"/>
      <c r="I35" s="83"/>
      <c r="J35" s="83"/>
      <c r="K35" s="84"/>
    </row>
    <row r="36" spans="1:22" ht="17.100000000000001" customHeight="1" x14ac:dyDescent="0.2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4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4"/>
    </row>
    <row r="39" spans="1:22" ht="17.100000000000001" customHeight="1" x14ac:dyDescent="0.2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7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Q31 Q15:T15 Q10:T10 Q6:T6 L36:S36" name="Range1"/>
    <protectedRange sqref="B35:K39 D34:K34 A35:A36 A38:A39" name="Range1_1"/>
  </protectedRanges>
  <customSheetViews>
    <customSheetView guid="{2DEB119D-F8F8-409A-94ED-A7E6032BB9C3}" scale="85" fitToPage="1">
      <selection activeCell="Y23" sqref="Y23"/>
      <pageMargins left="0.45" right="0.45" top="0.5" bottom="0.5" header="0.05" footer="0.05"/>
      <pageSetup scale="10" orientation="landscape" verticalDpi="0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575"/>
  <sheetViews>
    <sheetView zoomScale="85" zoomScaleNormal="85" workbookViewId="0">
      <selection activeCell="S3" sqref="A3:T34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43</v>
      </c>
      <c r="S3" s="23">
        <f>July!S3+1</f>
        <v>2023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74"/>
      <c r="R20" s="10">
        <f t="shared" ref="R20:R31" si="1">SUM(B20:Q20,B4:P4)</f>
        <v>0</v>
      </c>
      <c r="S20" s="10">
        <f>+R20+March!S20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74"/>
      <c r="R21" s="9">
        <f t="shared" si="1"/>
        <v>0</v>
      </c>
      <c r="S21" s="10">
        <f>+R21+March!S21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74"/>
      <c r="R22" s="9">
        <f t="shared" si="1"/>
        <v>0</v>
      </c>
      <c r="S22" s="10">
        <f>+R22+March!S22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74"/>
      <c r="R23" s="9">
        <f t="shared" si="1"/>
        <v>0</v>
      </c>
      <c r="S23" s="10">
        <f>+R23+March!S23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74"/>
      <c r="R24" s="9">
        <f t="shared" si="1"/>
        <v>0</v>
      </c>
      <c r="S24" s="10">
        <f>+R24+March!S24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74"/>
      <c r="R25" s="9">
        <f t="shared" si="1"/>
        <v>0</v>
      </c>
      <c r="S25" s="10">
        <f>+R25+March!S25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74"/>
      <c r="R26" s="9">
        <f t="shared" si="1"/>
        <v>0</v>
      </c>
      <c r="S26" s="10">
        <f>+R26+March!S26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74"/>
      <c r="R27" s="9">
        <f t="shared" si="1"/>
        <v>0</v>
      </c>
      <c r="S27" s="10">
        <f>+R27+March!S27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74"/>
      <c r="R28" s="9">
        <f t="shared" si="1"/>
        <v>0</v>
      </c>
      <c r="S28" s="10">
        <f>+R28+March!S28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74"/>
      <c r="R29" s="9">
        <f t="shared" si="1"/>
        <v>0</v>
      </c>
      <c r="S29" s="10">
        <f>+R29+March!S29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74"/>
      <c r="R30" s="9">
        <f t="shared" si="1"/>
        <v>0</v>
      </c>
      <c r="S30" s="10">
        <f>+R30+March!S30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74"/>
      <c r="R31" s="9">
        <f t="shared" si="1"/>
        <v>0</v>
      </c>
      <c r="S31" s="10">
        <f>+R31+March!S31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82"/>
      <c r="B35" s="83"/>
      <c r="C35" s="83"/>
      <c r="D35" s="83"/>
      <c r="E35" s="83"/>
      <c r="F35" s="83"/>
      <c r="G35" s="83"/>
      <c r="H35" s="83"/>
      <c r="I35" s="83"/>
      <c r="J35" s="83"/>
      <c r="K35" s="84"/>
    </row>
    <row r="36" spans="1:22" ht="17.100000000000001" customHeight="1" x14ac:dyDescent="0.2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4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4"/>
    </row>
    <row r="39" spans="1:22" ht="17.100000000000001" customHeight="1" x14ac:dyDescent="0.2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7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P31 L36:S36 Q15:T15 Q10:T10 Q6:T6" name="Range1"/>
    <protectedRange sqref="B35:K39 D34:K34 A35:A36 A38:A39" name="Range1_1"/>
  </protectedRanges>
  <customSheetViews>
    <customSheetView guid="{2DEB119D-F8F8-409A-94ED-A7E6032BB9C3}" scale="85" fitToPage="1">
      <selection activeCell="Z26" sqref="Z26"/>
      <pageMargins left="0.45" right="0.45" top="0.5" bottom="0.5" header="0.05" footer="0.05"/>
      <pageSetup scale="10" orientation="landscape" verticalDpi="0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575"/>
  <sheetViews>
    <sheetView zoomScale="85" zoomScaleNormal="85" workbookViewId="0">
      <selection activeCell="S3" sqref="A3:T34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44</v>
      </c>
      <c r="S3" s="23">
        <f>July!S3+1</f>
        <v>2023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69"/>
      <c r="R20" s="10">
        <f t="shared" ref="R20:R31" si="1">SUM(B20:Q20,B4:P4)</f>
        <v>0</v>
      </c>
      <c r="S20" s="10">
        <f>+R20+April!S20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/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69"/>
      <c r="R21" s="9">
        <f t="shared" si="1"/>
        <v>0</v>
      </c>
      <c r="S21" s="10">
        <f>+R21+April!S21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69"/>
      <c r="R22" s="9">
        <f t="shared" si="1"/>
        <v>0</v>
      </c>
      <c r="S22" s="10">
        <f>+R22+April!S22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69"/>
      <c r="R23" s="9">
        <f t="shared" si="1"/>
        <v>0</v>
      </c>
      <c r="S23" s="10">
        <f>+R23+April!S23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69"/>
      <c r="R24" s="9">
        <f t="shared" si="1"/>
        <v>0</v>
      </c>
      <c r="S24" s="10">
        <f>+R24+April!S24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69"/>
      <c r="R25" s="9">
        <f t="shared" si="1"/>
        <v>0</v>
      </c>
      <c r="S25" s="10">
        <f>+R25+April!S25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69"/>
      <c r="R26" s="9">
        <f t="shared" si="1"/>
        <v>0</v>
      </c>
      <c r="S26" s="10">
        <f>+R26+April!S26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69"/>
      <c r="R27" s="9">
        <f t="shared" si="1"/>
        <v>0</v>
      </c>
      <c r="S27" s="10">
        <f>+R27+April!S27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69"/>
      <c r="R28" s="9">
        <f t="shared" si="1"/>
        <v>0</v>
      </c>
      <c r="S28" s="10">
        <f>+R28+April!S28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69"/>
      <c r="R29" s="9">
        <f t="shared" si="1"/>
        <v>0</v>
      </c>
      <c r="S29" s="10">
        <f>+R29+April!S29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69"/>
      <c r="R30" s="9">
        <f t="shared" si="1"/>
        <v>0</v>
      </c>
      <c r="S30" s="10">
        <f>+R30+April!S30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69"/>
      <c r="R31" s="9">
        <f t="shared" si="1"/>
        <v>0</v>
      </c>
      <c r="S31" s="10">
        <f>+R31+April!S31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82"/>
      <c r="B35" s="83"/>
      <c r="C35" s="83"/>
      <c r="D35" s="83"/>
      <c r="E35" s="83"/>
      <c r="F35" s="83"/>
      <c r="G35" s="83"/>
      <c r="H35" s="83"/>
      <c r="I35" s="83"/>
      <c r="J35" s="83"/>
      <c r="K35" s="84"/>
    </row>
    <row r="36" spans="1:22" ht="17.100000000000001" customHeight="1" x14ac:dyDescent="0.2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4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4"/>
    </row>
    <row r="39" spans="1:22" ht="17.100000000000001" customHeight="1" x14ac:dyDescent="0.2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7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Q31 L36:S36 Q15:T15 Q10:T10 Q6:T6" name="Range1"/>
    <protectedRange sqref="B35:K39 D34:K34 A35:A36 A38:A39" name="Range1_1"/>
  </protectedRanges>
  <customSheetViews>
    <customSheetView guid="{2DEB119D-F8F8-409A-94ED-A7E6032BB9C3}" scale="85" fitToPage="1">
      <selection activeCell="X26" sqref="X26"/>
      <pageMargins left="0.45" right="0.45" top="0.5" bottom="0.5" header="0.05" footer="0.05"/>
      <pageSetup scale="10" orientation="landscape" verticalDpi="0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575"/>
  <sheetViews>
    <sheetView zoomScale="85" zoomScaleNormal="85" workbookViewId="0">
      <selection activeCell="U32" sqref="U32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45</v>
      </c>
      <c r="S3" s="23">
        <f>July!S3+1</f>
        <v>2023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73"/>
      <c r="R20" s="10">
        <f t="shared" ref="R20:R31" si="1">SUM(B20:Q20,B4:P4)</f>
        <v>0</v>
      </c>
      <c r="S20" s="10">
        <f>+R20+May!S20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73"/>
      <c r="R21" s="9">
        <f t="shared" si="1"/>
        <v>0</v>
      </c>
      <c r="S21" s="10">
        <f>+R21+May!S21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73"/>
      <c r="R22" s="9">
        <f t="shared" si="1"/>
        <v>0</v>
      </c>
      <c r="S22" s="10">
        <f>+R22+May!S22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73"/>
      <c r="R23" s="9">
        <f t="shared" si="1"/>
        <v>0</v>
      </c>
      <c r="S23" s="10">
        <f>+R23+May!S23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73"/>
      <c r="R24" s="9">
        <f t="shared" si="1"/>
        <v>0</v>
      </c>
      <c r="S24" s="10">
        <f>+R24+May!S24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73"/>
      <c r="R25" s="9">
        <f t="shared" si="1"/>
        <v>0</v>
      </c>
      <c r="S25" s="10">
        <f>+R25+May!S25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73"/>
      <c r="R26" s="9">
        <f t="shared" si="1"/>
        <v>0</v>
      </c>
      <c r="S26" s="10">
        <f>+R26+May!S26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73"/>
      <c r="R27" s="9">
        <f t="shared" si="1"/>
        <v>0</v>
      </c>
      <c r="S27" s="10">
        <f>+R27+May!S27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73"/>
      <c r="R28" s="9">
        <f t="shared" si="1"/>
        <v>0</v>
      </c>
      <c r="S28" s="10">
        <f>+R28+May!S28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73"/>
      <c r="R29" s="9">
        <f t="shared" si="1"/>
        <v>0</v>
      </c>
      <c r="S29" s="10">
        <f>+R29+May!S29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73"/>
      <c r="R30" s="9">
        <f t="shared" si="1"/>
        <v>0</v>
      </c>
      <c r="S30" s="10">
        <f>+R30+May!S30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73"/>
      <c r="R31" s="9">
        <f t="shared" si="1"/>
        <v>0</v>
      </c>
      <c r="S31" s="10">
        <f>+R31+May!S31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82"/>
      <c r="B35" s="83"/>
      <c r="C35" s="83"/>
      <c r="D35" s="83"/>
      <c r="E35" s="83"/>
      <c r="F35" s="83"/>
      <c r="G35" s="83"/>
      <c r="H35" s="83"/>
      <c r="I35" s="83"/>
      <c r="J35" s="83"/>
      <c r="K35" s="84"/>
    </row>
    <row r="36" spans="1:22" ht="17.100000000000001" customHeight="1" x14ac:dyDescent="0.2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4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4"/>
    </row>
    <row r="39" spans="1:22" ht="17.100000000000001" customHeight="1" x14ac:dyDescent="0.2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7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P31 Q6:T6 Q10:T10 Q15:T15 L36:S36" name="Range1"/>
    <protectedRange sqref="B35:K39 D34:K34 A35:A36 A38:A39" name="Range1_1"/>
  </protectedRanges>
  <customSheetViews>
    <customSheetView guid="{2DEB119D-F8F8-409A-94ED-A7E6032BB9C3}" scale="85" fitToPage="1">
      <selection activeCell="W26" sqref="W26"/>
      <pageMargins left="0.45" right="0.45" top="0.5" bottom="0.5" header="0.05" footer="0.05"/>
      <pageSetup scale="10" orientation="landscape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75"/>
  <sheetViews>
    <sheetView tabSelected="1" zoomScale="85" zoomScaleNormal="85" workbookViewId="0">
      <selection activeCell="D5" sqref="D5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5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5" s="16" customFormat="1" ht="17.100000000000001" customHeight="1" x14ac:dyDescent="0.25">
      <c r="M2" s="17"/>
      <c r="P2" s="18"/>
      <c r="U2" s="19"/>
      <c r="V2" s="19"/>
    </row>
    <row r="3" spans="1:25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38</v>
      </c>
      <c r="S3" s="23">
        <v>2022</v>
      </c>
      <c r="T3" s="24"/>
    </row>
    <row r="4" spans="1:25" ht="17.100000000000001" customHeight="1" x14ac:dyDescent="0.25">
      <c r="A4" s="25" t="s">
        <v>17</v>
      </c>
      <c r="B4" s="68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5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5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67"/>
      <c r="S6" s="30"/>
      <c r="T6" s="30"/>
    </row>
    <row r="7" spans="1:25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  <c r="W7" s="63"/>
      <c r="X7" s="63"/>
      <c r="Y7" s="63"/>
    </row>
    <row r="8" spans="1:25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5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5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67"/>
      <c r="S10" s="34"/>
      <c r="T10" s="34"/>
    </row>
    <row r="11" spans="1:25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5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5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5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5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67"/>
      <c r="S15" s="34"/>
      <c r="T15" s="34"/>
    </row>
    <row r="16" spans="1:25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69"/>
      <c r="R20" s="10">
        <f t="shared" ref="R20:R31" si="1">SUM(B20:Q20,B4:P4)</f>
        <v>0</v>
      </c>
      <c r="S20" s="10">
        <f t="shared" ref="S20:S31" si="2">+R20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69"/>
      <c r="R21" s="9">
        <f t="shared" si="1"/>
        <v>0</v>
      </c>
      <c r="S21" s="10">
        <f t="shared" si="2"/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69"/>
      <c r="R22" s="9">
        <f t="shared" si="1"/>
        <v>0</v>
      </c>
      <c r="S22" s="10">
        <f t="shared" si="2"/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69"/>
      <c r="R23" s="9">
        <f t="shared" si="1"/>
        <v>0</v>
      </c>
      <c r="S23" s="10">
        <f t="shared" si="2"/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69"/>
      <c r="R24" s="9">
        <f t="shared" si="1"/>
        <v>0</v>
      </c>
      <c r="S24" s="10">
        <f t="shared" si="2"/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69"/>
      <c r="R25" s="9">
        <f t="shared" si="1"/>
        <v>0</v>
      </c>
      <c r="S25" s="10">
        <f t="shared" si="2"/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69"/>
      <c r="R26" s="9">
        <f t="shared" si="1"/>
        <v>0</v>
      </c>
      <c r="S26" s="10">
        <f t="shared" si="2"/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69"/>
      <c r="R27" s="9">
        <f t="shared" si="1"/>
        <v>0</v>
      </c>
      <c r="S27" s="10">
        <f t="shared" si="2"/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69"/>
      <c r="R28" s="9">
        <f t="shared" si="1"/>
        <v>0</v>
      </c>
      <c r="S28" s="10">
        <f t="shared" si="2"/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69"/>
      <c r="R29" s="9">
        <f t="shared" si="1"/>
        <v>0</v>
      </c>
      <c r="S29" s="10">
        <f t="shared" si="2"/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69"/>
      <c r="R30" s="9">
        <f t="shared" si="1"/>
        <v>0</v>
      </c>
      <c r="S30" s="10">
        <f t="shared" si="2"/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69"/>
      <c r="R31" s="9">
        <f t="shared" si="1"/>
        <v>0</v>
      </c>
      <c r="S31" s="10">
        <f t="shared" si="2"/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3">SUM(B20:B31)</f>
        <v>0</v>
      </c>
      <c r="C32" s="9">
        <f t="shared" si="3"/>
        <v>0</v>
      </c>
      <c r="D32" s="9">
        <f t="shared" si="3"/>
        <v>0</v>
      </c>
      <c r="E32" s="9">
        <f t="shared" si="3"/>
        <v>0</v>
      </c>
      <c r="F32" s="9">
        <f t="shared" si="3"/>
        <v>0</v>
      </c>
      <c r="G32" s="9">
        <f t="shared" si="3"/>
        <v>0</v>
      </c>
      <c r="H32" s="9">
        <f t="shared" si="3"/>
        <v>0</v>
      </c>
      <c r="I32" s="9">
        <f t="shared" si="3"/>
        <v>0</v>
      </c>
      <c r="J32" s="9">
        <f t="shared" si="3"/>
        <v>0</v>
      </c>
      <c r="K32" s="9">
        <f t="shared" si="3"/>
        <v>0</v>
      </c>
      <c r="L32" s="9">
        <f t="shared" si="3"/>
        <v>0</v>
      </c>
      <c r="M32" s="9">
        <f t="shared" si="3"/>
        <v>0</v>
      </c>
      <c r="N32" s="9">
        <f t="shared" si="3"/>
        <v>0</v>
      </c>
      <c r="O32" s="9">
        <f t="shared" si="3"/>
        <v>0</v>
      </c>
      <c r="P32" s="9">
        <f t="shared" si="3"/>
        <v>0</v>
      </c>
      <c r="Q32" s="9">
        <f t="shared" si="3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76"/>
      <c r="C34" s="75"/>
      <c r="D34" s="75"/>
      <c r="E34" s="75"/>
      <c r="F34" s="76"/>
      <c r="G34" s="75"/>
      <c r="H34" s="75"/>
      <c r="I34" s="75"/>
      <c r="J34" s="75"/>
      <c r="K34" s="77"/>
    </row>
    <row r="35" spans="1:22" ht="17.100000000000001" customHeight="1" x14ac:dyDescent="0.2">
      <c r="A35" s="82"/>
      <c r="B35" s="83"/>
      <c r="C35" s="83"/>
      <c r="D35" s="83"/>
      <c r="E35" s="83"/>
      <c r="F35" s="83"/>
      <c r="G35" s="83"/>
      <c r="H35" s="83"/>
      <c r="I35" s="83"/>
      <c r="J35" s="83"/>
      <c r="K35" s="84"/>
    </row>
    <row r="36" spans="1:22" ht="17.100000000000001" customHeight="1" x14ac:dyDescent="0.2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4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78"/>
      <c r="C37" s="79"/>
      <c r="D37" s="79"/>
      <c r="E37" s="79"/>
      <c r="F37" s="80"/>
      <c r="G37" s="79"/>
      <c r="H37" s="79"/>
      <c r="I37" s="79"/>
      <c r="J37" s="79"/>
      <c r="K37" s="81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4"/>
    </row>
    <row r="39" spans="1:22" ht="17.100000000000001" customHeight="1" x14ac:dyDescent="0.2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7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72" t="s">
        <v>22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5"/>
      <c r="N42" s="54"/>
      <c r="O42" s="54"/>
      <c r="P42" s="54"/>
      <c r="Q42" s="54"/>
      <c r="R42" s="54"/>
      <c r="S42" s="54"/>
      <c r="U42" s="60"/>
      <c r="V42" s="60"/>
    </row>
    <row r="43" spans="1:22" s="53" customFormat="1" ht="17.100000000000001" customHeight="1" x14ac:dyDescent="0.25">
      <c r="A43" s="72" t="s">
        <v>23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5"/>
      <c r="N43" s="54"/>
      <c r="O43" s="54"/>
      <c r="P43" s="54"/>
      <c r="Q43" s="54"/>
      <c r="R43" s="54"/>
      <c r="S43" s="54"/>
      <c r="U43" s="60"/>
      <c r="V43" s="60"/>
    </row>
    <row r="44" spans="1:22" s="53" customFormat="1" ht="17.100000000000001" customHeight="1" x14ac:dyDescent="0.25">
      <c r="A44" s="72" t="s">
        <v>28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5"/>
      <c r="N44" s="54"/>
      <c r="O44" s="54"/>
      <c r="P44" s="54"/>
      <c r="Q44" s="54"/>
      <c r="R44" s="54"/>
      <c r="S44" s="54"/>
      <c r="U44" s="60"/>
      <c r="V44" s="60"/>
    </row>
    <row r="45" spans="1:22" s="53" customFormat="1" ht="17.100000000000001" customHeight="1" x14ac:dyDescent="0.25">
      <c r="A45" s="72" t="s">
        <v>27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5"/>
      <c r="N45" s="54"/>
      <c r="O45" s="54"/>
      <c r="P45" s="54"/>
      <c r="Q45" s="54"/>
      <c r="R45" s="54"/>
      <c r="S45" s="54"/>
      <c r="U45" s="60"/>
      <c r="V45" s="60"/>
    </row>
    <row r="46" spans="1:22" s="53" customFormat="1" ht="17.100000000000001" customHeight="1" x14ac:dyDescent="0.25">
      <c r="A46" s="72" t="s">
        <v>53</v>
      </c>
      <c r="B46" s="54"/>
      <c r="C46" s="54"/>
      <c r="D46" s="54"/>
      <c r="E46" s="54"/>
      <c r="F46" s="54"/>
      <c r="G46" s="54"/>
      <c r="H46" s="54"/>
      <c r="I46" s="72"/>
      <c r="J46" s="54"/>
      <c r="K46" s="54"/>
      <c r="L46" s="54"/>
      <c r="M46" s="55"/>
      <c r="N46" s="54"/>
      <c r="O46" s="54"/>
      <c r="P46" s="54"/>
      <c r="Q46" s="54"/>
      <c r="R46" s="54"/>
      <c r="S46" s="54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algorithmName="SHA-512" hashValue="YLVCxQwUv1G4lI0d4OKg0KpRovN1RWIDGEERbMr5Kdb/CmN0rsPsVinC+97wXOEB6zd81ufHvNJwlHQZ21iXCg==" saltValue="lNjIaDHr11J0zxY3FToMjg==" spinCount="100000" sheet="1"/>
  <protectedRanges>
    <protectedRange sqref="B4:P15 B20:Q31 B35:K39 D34:K34 A35 A36 A38 A39 L36:S36 Q15:T15 Q10:T10 Q6:T6" name="Range1"/>
  </protectedRanges>
  <customSheetViews>
    <customSheetView guid="{2DEB119D-F8F8-409A-94ED-A7E6032BB9C3}" scale="85" fitToPage="1">
      <selection activeCell="R15" activeCellId="2" sqref="R6 R10 R15"/>
      <pageMargins left="0.45" right="0.45" top="0.5" bottom="0.5" header="0.05" footer="0.05"/>
      <pageSetup scale="62" orientation="landscape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62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75"/>
  <sheetViews>
    <sheetView zoomScale="85" zoomScaleNormal="85" workbookViewId="0">
      <selection activeCell="B4" sqref="B4:P4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60</v>
      </c>
      <c r="S3" s="23">
        <f>July!S3</f>
        <v>2022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/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69"/>
      <c r="R20" s="10">
        <f t="shared" ref="R20:R31" si="1">SUM(B20:Q20,B4:P4)</f>
        <v>0</v>
      </c>
      <c r="S20" s="10">
        <f>+R20+July!S20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69"/>
      <c r="R21" s="9">
        <f t="shared" si="1"/>
        <v>0</v>
      </c>
      <c r="S21" s="10">
        <f>+R21+July!S21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69"/>
      <c r="R22" s="9">
        <f t="shared" si="1"/>
        <v>0</v>
      </c>
      <c r="S22" s="10">
        <f>+R22+July!S22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69"/>
      <c r="R23" s="9">
        <f t="shared" si="1"/>
        <v>0</v>
      </c>
      <c r="S23" s="10">
        <f>+R23+July!S23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69"/>
      <c r="R24" s="9">
        <f t="shared" si="1"/>
        <v>0</v>
      </c>
      <c r="S24" s="10">
        <f>+R24+July!S24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69"/>
      <c r="R25" s="9">
        <f t="shared" si="1"/>
        <v>0</v>
      </c>
      <c r="S25" s="10">
        <f>+R25+July!S25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69"/>
      <c r="R26" s="9">
        <f t="shared" si="1"/>
        <v>0</v>
      </c>
      <c r="S26" s="10">
        <f>+R26+July!S26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69"/>
      <c r="R27" s="9">
        <f t="shared" si="1"/>
        <v>0</v>
      </c>
      <c r="S27" s="10">
        <f>+R27+July!S27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69"/>
      <c r="R28" s="9">
        <f t="shared" si="1"/>
        <v>0</v>
      </c>
      <c r="S28" s="10">
        <f>+R28+July!S28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69"/>
      <c r="R29" s="9">
        <f t="shared" si="1"/>
        <v>0</v>
      </c>
      <c r="S29" s="10">
        <f>+R29+July!S29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69"/>
      <c r="R30" s="9">
        <f t="shared" si="1"/>
        <v>0</v>
      </c>
      <c r="S30" s="10">
        <f>+R30+July!S30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69"/>
      <c r="R31" s="9">
        <f t="shared" si="1"/>
        <v>0</v>
      </c>
      <c r="S31" s="10">
        <f>+R31+July!S31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82"/>
      <c r="B35" s="83"/>
      <c r="C35" s="83"/>
      <c r="D35" s="83"/>
      <c r="E35" s="83"/>
      <c r="F35" s="83"/>
      <c r="G35" s="83"/>
      <c r="H35" s="83"/>
      <c r="I35" s="83"/>
      <c r="J35" s="83"/>
      <c r="K35" s="84"/>
    </row>
    <row r="36" spans="1:22" ht="17.100000000000001" customHeight="1" x14ac:dyDescent="0.2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4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4"/>
    </row>
    <row r="39" spans="1:22" ht="17.100000000000001" customHeight="1" x14ac:dyDescent="0.2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7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U50" s="19"/>
      <c r="V50" s="19"/>
    </row>
    <row r="51" spans="1:22" ht="17.100000000000001" customHeight="1" x14ac:dyDescent="0.25">
      <c r="T51" s="24"/>
    </row>
    <row r="52" spans="1:22" ht="17.100000000000001" customHeight="1" x14ac:dyDescent="0.2">
      <c r="T52" s="28"/>
    </row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>
      <c r="T55" s="53"/>
    </row>
    <row r="56" spans="1:22" ht="17.100000000000001" customHeight="1" x14ac:dyDescent="0.2">
      <c r="T56" s="53"/>
    </row>
    <row r="57" spans="1:22" ht="17.100000000000001" customHeight="1" x14ac:dyDescent="0.2">
      <c r="T57" s="53"/>
    </row>
    <row r="58" spans="1:22" ht="17.100000000000001" customHeight="1" x14ac:dyDescent="0.2">
      <c r="T58" s="53"/>
    </row>
    <row r="59" spans="1:22" ht="17.100000000000001" customHeight="1" x14ac:dyDescent="0.2">
      <c r="T59" s="53"/>
    </row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Q31 L36:S36 Q15:T15 Q10:T10 Q6:T6" name="Range1"/>
    <protectedRange sqref="B35:K39 D34:K34 A35:A36 A38:A39" name="Range1_1"/>
  </protectedRanges>
  <customSheetViews>
    <customSheetView guid="{2DEB119D-F8F8-409A-94ED-A7E6032BB9C3}" scale="85" fitToPage="1">
      <selection activeCell="B43" sqref="B43"/>
      <pageMargins left="0.45" right="0.45" top="0.5" bottom="0.5" header="0.05" footer="0.05"/>
      <pageSetup scale="10" orientation="landscape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575"/>
  <sheetViews>
    <sheetView zoomScale="85" zoomScaleNormal="85" workbookViewId="0">
      <selection activeCell="S3" sqref="A3:T34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4.5703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62" t="s">
        <v>61</v>
      </c>
      <c r="S3" s="23">
        <f>July!S3</f>
        <v>2022</v>
      </c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69"/>
      <c r="R20" s="10">
        <f t="shared" ref="R20:R31" si="1">SUM(B20:Q20,B4:P4)</f>
        <v>0</v>
      </c>
      <c r="S20" s="10">
        <f>+R20+August!S20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69"/>
      <c r="R21" s="9">
        <f t="shared" si="1"/>
        <v>0</v>
      </c>
      <c r="S21" s="10">
        <f>+R21+August!S21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69"/>
      <c r="R22" s="9">
        <f t="shared" si="1"/>
        <v>0</v>
      </c>
      <c r="S22" s="10">
        <f>+R22+August!S22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69"/>
      <c r="R23" s="9">
        <f t="shared" si="1"/>
        <v>0</v>
      </c>
      <c r="S23" s="10">
        <f>+R23+August!S23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69"/>
      <c r="R24" s="9">
        <f t="shared" si="1"/>
        <v>0</v>
      </c>
      <c r="S24" s="10">
        <f>+R24+August!S24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69"/>
      <c r="R25" s="9">
        <f t="shared" si="1"/>
        <v>0</v>
      </c>
      <c r="S25" s="10">
        <f>+R25+August!S25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69"/>
      <c r="R26" s="9">
        <f t="shared" si="1"/>
        <v>0</v>
      </c>
      <c r="S26" s="10">
        <f>+R26+August!S26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69"/>
      <c r="R27" s="9">
        <f t="shared" si="1"/>
        <v>0</v>
      </c>
      <c r="S27" s="10">
        <f>+R27+August!S27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69"/>
      <c r="R28" s="9">
        <f t="shared" si="1"/>
        <v>0</v>
      </c>
      <c r="S28" s="10">
        <f>+R28+August!S28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69"/>
      <c r="R29" s="9">
        <f t="shared" si="1"/>
        <v>0</v>
      </c>
      <c r="S29" s="10">
        <f>+R29+August!S29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69"/>
      <c r="R30" s="9">
        <f t="shared" si="1"/>
        <v>0</v>
      </c>
      <c r="S30" s="10">
        <f>+R30+August!S30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69"/>
      <c r="R31" s="9">
        <f t="shared" si="1"/>
        <v>0</v>
      </c>
      <c r="S31" s="10">
        <f>+R31+August!S31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82"/>
      <c r="B35" s="83"/>
      <c r="C35" s="83"/>
      <c r="D35" s="83"/>
      <c r="E35" s="83"/>
      <c r="F35" s="83"/>
      <c r="G35" s="83"/>
      <c r="H35" s="83"/>
      <c r="I35" s="83"/>
      <c r="J35" s="83"/>
      <c r="K35" s="84"/>
    </row>
    <row r="36" spans="1:22" ht="17.100000000000001" customHeight="1" x14ac:dyDescent="0.2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4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4"/>
    </row>
    <row r="39" spans="1:22" ht="17.100000000000001" customHeight="1" x14ac:dyDescent="0.2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7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P31 L36:S36 Q15:T15 Q10:T10 Q6:T6" name="Range1"/>
    <protectedRange sqref="B35:K39 D34:K34 A35:A36 A38:A39" name="Range1_1"/>
  </protectedRanges>
  <customSheetViews>
    <customSheetView guid="{2DEB119D-F8F8-409A-94ED-A7E6032BB9C3}" scale="85" fitToPage="1">
      <selection activeCell="W25" sqref="W25"/>
      <pageMargins left="0.45" right="0.45" top="0.5" bottom="0.5" header="0.05" footer="0.05"/>
      <pageSetup scale="10" orientation="landscape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575"/>
  <sheetViews>
    <sheetView zoomScale="85" zoomScaleNormal="85" workbookViewId="0">
      <selection activeCell="S3" sqref="A3:T34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39</v>
      </c>
      <c r="S3" s="23">
        <f>July!S3</f>
        <v>2022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 t="shared" ref="B16:P16" si="0">SUM(B4:B15)</f>
        <v>0</v>
      </c>
      <c r="C16" s="9">
        <f t="shared" si="0"/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69"/>
      <c r="R20" s="10">
        <f t="shared" ref="R20:R31" si="1">SUM(B20:Q20,B4:P4)</f>
        <v>0</v>
      </c>
      <c r="S20" s="10">
        <f>+R20+September!S20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69"/>
      <c r="R21" s="9">
        <f t="shared" si="1"/>
        <v>0</v>
      </c>
      <c r="S21" s="10">
        <f>+R21+September!S21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69"/>
      <c r="R22" s="9">
        <f t="shared" si="1"/>
        <v>0</v>
      </c>
      <c r="S22" s="10">
        <f>+R22+September!S22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69"/>
      <c r="R23" s="9">
        <f t="shared" si="1"/>
        <v>0</v>
      </c>
      <c r="S23" s="10">
        <f>+R23+September!S23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69"/>
      <c r="R24" s="9">
        <f t="shared" si="1"/>
        <v>0</v>
      </c>
      <c r="S24" s="10">
        <f>+R24+September!S24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69"/>
      <c r="R25" s="9">
        <f t="shared" si="1"/>
        <v>0</v>
      </c>
      <c r="S25" s="10">
        <f>+R25+September!S25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69"/>
      <c r="R26" s="9">
        <f t="shared" si="1"/>
        <v>0</v>
      </c>
      <c r="S26" s="10">
        <f>+R26+September!S26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69"/>
      <c r="R27" s="9">
        <f t="shared" si="1"/>
        <v>0</v>
      </c>
      <c r="S27" s="10">
        <f>+R27+September!S27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69"/>
      <c r="R28" s="9">
        <f t="shared" si="1"/>
        <v>0</v>
      </c>
      <c r="S28" s="10">
        <f>+R28+September!S28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69"/>
      <c r="R29" s="9">
        <f t="shared" si="1"/>
        <v>0</v>
      </c>
      <c r="S29" s="10">
        <f>+R29+September!S29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69"/>
      <c r="R30" s="9">
        <f t="shared" si="1"/>
        <v>0</v>
      </c>
      <c r="S30" s="10">
        <f>+R30+September!S30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69"/>
      <c r="R31" s="9">
        <f t="shared" si="1"/>
        <v>0</v>
      </c>
      <c r="S31" s="10">
        <f>+R31+September!S31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S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 t="shared" si="2"/>
        <v>0</v>
      </c>
      <c r="S32" s="9">
        <f t="shared" si="2"/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82"/>
      <c r="B35" s="83"/>
      <c r="C35" s="83"/>
      <c r="D35" s="83"/>
      <c r="E35" s="83"/>
      <c r="F35" s="83"/>
      <c r="G35" s="83"/>
      <c r="H35" s="83"/>
      <c r="I35" s="83"/>
      <c r="J35" s="83"/>
      <c r="K35" s="84"/>
    </row>
    <row r="36" spans="1:22" ht="17.100000000000001" customHeight="1" x14ac:dyDescent="0.2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4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4"/>
    </row>
    <row r="39" spans="1:22" ht="17.100000000000001" customHeight="1" x14ac:dyDescent="0.2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7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20:Q31 B4:P15 Q6:T6 Q10:T10 Q15:T15 L36:S36" name="Range1"/>
    <protectedRange sqref="B35:K39 D34:K34 A35:A36 A38:A39" name="Range1_1"/>
  </protectedRanges>
  <customSheetViews>
    <customSheetView guid="{2DEB119D-F8F8-409A-94ED-A7E6032BB9C3}" scale="85" fitToPage="1">
      <selection activeCell="Z23" sqref="Z23"/>
      <pageMargins left="0.45" right="0.45" top="0.5" bottom="0.5" header="0.05" footer="0.05"/>
      <pageSetup scale="10" orientation="landscape" verticalDpi="0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575"/>
  <sheetViews>
    <sheetView zoomScale="85" zoomScaleNormal="85" workbookViewId="0">
      <selection activeCell="S3" sqref="A3:T34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3.8554687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62</v>
      </c>
      <c r="S3" s="23">
        <f>July!S3</f>
        <v>2022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6"/>
      <c r="N20" s="64"/>
      <c r="O20" s="64"/>
      <c r="P20" s="64"/>
      <c r="Q20" s="8"/>
      <c r="R20" s="10">
        <f t="shared" ref="R20:R31" si="1">SUM(B20:Q20,B4:P4)</f>
        <v>0</v>
      </c>
      <c r="S20" s="10">
        <f>+R20+October!S20</f>
        <v>0</v>
      </c>
      <c r="T20" s="8"/>
      <c r="U20" s="36"/>
    </row>
    <row r="21" spans="1:21" ht="17.100000000000001" customHeight="1" x14ac:dyDescent="0.2">
      <c r="A21" s="25" t="s">
        <v>0</v>
      </c>
      <c r="B21" s="64"/>
      <c r="C21" s="65" t="s">
        <v>12</v>
      </c>
      <c r="D21" s="64"/>
      <c r="E21" s="64"/>
      <c r="F21" s="64"/>
      <c r="G21" s="64"/>
      <c r="H21" s="64"/>
      <c r="I21" s="64"/>
      <c r="J21" s="64"/>
      <c r="K21" s="64"/>
      <c r="L21" s="64"/>
      <c r="M21" s="66"/>
      <c r="N21" s="64"/>
      <c r="O21" s="64"/>
      <c r="P21" s="64"/>
      <c r="Q21" s="8"/>
      <c r="R21" s="9">
        <f t="shared" si="1"/>
        <v>0</v>
      </c>
      <c r="S21" s="10">
        <f>+R21+October!S21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6"/>
      <c r="N22" s="64"/>
      <c r="O22" s="64"/>
      <c r="P22" s="64"/>
      <c r="Q22" s="8"/>
      <c r="R22" s="9">
        <f t="shared" si="1"/>
        <v>0</v>
      </c>
      <c r="S22" s="10">
        <f>+R22+October!S22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6"/>
      <c r="N23" s="64"/>
      <c r="O23" s="64"/>
      <c r="P23" s="64"/>
      <c r="Q23" s="8"/>
      <c r="R23" s="9">
        <f t="shared" si="1"/>
        <v>0</v>
      </c>
      <c r="S23" s="10">
        <f>+R23+October!S23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6"/>
      <c r="N24" s="64"/>
      <c r="O24" s="64"/>
      <c r="P24" s="64"/>
      <c r="Q24" s="8"/>
      <c r="R24" s="9">
        <f t="shared" si="1"/>
        <v>0</v>
      </c>
      <c r="S24" s="10">
        <f>+R24+October!S24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6"/>
      <c r="N25" s="64"/>
      <c r="O25" s="64"/>
      <c r="P25" s="64"/>
      <c r="Q25" s="8"/>
      <c r="R25" s="9">
        <f t="shared" si="1"/>
        <v>0</v>
      </c>
      <c r="S25" s="10">
        <f>+R25+October!S25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6"/>
      <c r="N26" s="64"/>
      <c r="O26" s="64"/>
      <c r="P26" s="64"/>
      <c r="Q26" s="8"/>
      <c r="R26" s="9">
        <f t="shared" si="1"/>
        <v>0</v>
      </c>
      <c r="S26" s="10">
        <f>+R26+October!S26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6"/>
      <c r="N27" s="64"/>
      <c r="O27" s="64"/>
      <c r="P27" s="64"/>
      <c r="Q27" s="8"/>
      <c r="R27" s="9">
        <f t="shared" si="1"/>
        <v>0</v>
      </c>
      <c r="S27" s="10">
        <f>+R27+October!S27</f>
        <v>0</v>
      </c>
      <c r="T27" s="8"/>
    </row>
    <row r="28" spans="1:21" ht="17.100000000000001" customHeight="1" x14ac:dyDescent="0.2">
      <c r="A28" s="25" t="s">
        <v>6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6"/>
      <c r="N28" s="64"/>
      <c r="O28" s="64"/>
      <c r="P28" s="64"/>
      <c r="Q28" s="8"/>
      <c r="R28" s="9">
        <f t="shared" si="1"/>
        <v>0</v>
      </c>
      <c r="S28" s="10">
        <f>+R28+October!S28</f>
        <v>0</v>
      </c>
      <c r="T28" s="8"/>
    </row>
    <row r="29" spans="1:21" ht="17.100000000000001" customHeight="1" x14ac:dyDescent="0.2">
      <c r="A29" s="25" t="s">
        <v>19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6"/>
      <c r="N29" s="64"/>
      <c r="O29" s="64"/>
      <c r="P29" s="64"/>
      <c r="Q29" s="8"/>
      <c r="R29" s="9">
        <f t="shared" si="1"/>
        <v>0</v>
      </c>
      <c r="S29" s="10">
        <f>+R29+October!S29</f>
        <v>0</v>
      </c>
      <c r="T29" s="8"/>
    </row>
    <row r="30" spans="1:21" ht="17.100000000000001" customHeight="1" x14ac:dyDescent="0.2">
      <c r="A30" s="25" t="s">
        <v>26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6"/>
      <c r="N30" s="64"/>
      <c r="O30" s="64"/>
      <c r="P30" s="64"/>
      <c r="Q30" s="8"/>
      <c r="R30" s="9">
        <f t="shared" si="1"/>
        <v>0</v>
      </c>
      <c r="S30" s="10">
        <f>+R30+October!S30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6"/>
      <c r="N31" s="64"/>
      <c r="O31" s="64"/>
      <c r="P31" s="64"/>
      <c r="Q31" s="8"/>
      <c r="R31" s="9">
        <f t="shared" si="1"/>
        <v>0</v>
      </c>
      <c r="S31" s="10">
        <f>+R31+October!S31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82"/>
      <c r="B35" s="83"/>
      <c r="C35" s="83"/>
      <c r="D35" s="83"/>
      <c r="E35" s="83"/>
      <c r="F35" s="83"/>
      <c r="G35" s="83"/>
      <c r="H35" s="83"/>
      <c r="I35" s="83"/>
      <c r="J35" s="83"/>
      <c r="K35" s="84"/>
    </row>
    <row r="36" spans="1:22" ht="17.100000000000001" customHeight="1" x14ac:dyDescent="0.2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4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4"/>
    </row>
    <row r="39" spans="1:22" ht="17.100000000000001" customHeight="1" x14ac:dyDescent="0.2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7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P31 L36:S36 Q15:T15 Q10:T10 Q6:T6" name="Range1"/>
    <protectedRange sqref="B35:K39 D34:K34 A35:A36 A38:A39" name="Range1_1"/>
  </protectedRanges>
  <customSheetViews>
    <customSheetView guid="{2DEB119D-F8F8-409A-94ED-A7E6032BB9C3}" scale="85" fitToPage="1">
      <selection activeCell="V24" sqref="V24"/>
      <pageMargins left="0.45" right="0.45" top="0.5" bottom="0.5" header="0.05" footer="0.05"/>
      <pageSetup scale="10" orientation="landscape" verticalDpi="0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575"/>
  <sheetViews>
    <sheetView zoomScale="85" zoomScaleNormal="85" workbookViewId="0">
      <selection activeCell="S3" sqref="A3:T34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3.5703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40</v>
      </c>
      <c r="S3" s="23">
        <f>July!S3</f>
        <v>2022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69"/>
      <c r="R20" s="10">
        <f t="shared" ref="R20:R31" si="1">SUM(B20:Q20,B4:P4)</f>
        <v>0</v>
      </c>
      <c r="S20" s="10">
        <f>+R20+November!S20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69"/>
      <c r="R21" s="9">
        <f t="shared" si="1"/>
        <v>0</v>
      </c>
      <c r="S21" s="10">
        <f>+R21+November!S21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69"/>
      <c r="R22" s="9">
        <f t="shared" si="1"/>
        <v>0</v>
      </c>
      <c r="S22" s="10">
        <f>+R22+November!S22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69"/>
      <c r="R23" s="9">
        <f t="shared" si="1"/>
        <v>0</v>
      </c>
      <c r="S23" s="10">
        <f>+R23+November!S23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69"/>
      <c r="R24" s="9">
        <f t="shared" si="1"/>
        <v>0</v>
      </c>
      <c r="S24" s="10">
        <f>+R24+November!S24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69"/>
      <c r="R25" s="9">
        <f t="shared" si="1"/>
        <v>0</v>
      </c>
      <c r="S25" s="10">
        <f>+R25+November!S25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69"/>
      <c r="R26" s="9">
        <f t="shared" si="1"/>
        <v>0</v>
      </c>
      <c r="S26" s="10">
        <f>+R26+November!S26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69"/>
      <c r="R27" s="9">
        <f t="shared" si="1"/>
        <v>0</v>
      </c>
      <c r="S27" s="10">
        <f>+R27+November!S27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69"/>
      <c r="R28" s="9">
        <f t="shared" si="1"/>
        <v>0</v>
      </c>
      <c r="S28" s="10">
        <f>+R28+November!S28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69"/>
      <c r="R29" s="9">
        <f t="shared" si="1"/>
        <v>0</v>
      </c>
      <c r="S29" s="10">
        <f>+R29+November!S29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69"/>
      <c r="R30" s="9">
        <f t="shared" si="1"/>
        <v>0</v>
      </c>
      <c r="S30" s="10">
        <f>+R30+November!S30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69"/>
      <c r="R31" s="9">
        <f t="shared" si="1"/>
        <v>0</v>
      </c>
      <c r="S31" s="10">
        <f>+R31+November!S31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82"/>
      <c r="B35" s="83"/>
      <c r="C35" s="83"/>
      <c r="D35" s="83"/>
      <c r="E35" s="83"/>
      <c r="F35" s="83"/>
      <c r="G35" s="83"/>
      <c r="H35" s="83"/>
      <c r="I35" s="83"/>
      <c r="J35" s="83"/>
      <c r="K35" s="84"/>
    </row>
    <row r="36" spans="1:22" ht="17.100000000000001" customHeight="1" x14ac:dyDescent="0.2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4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4"/>
    </row>
    <row r="39" spans="1:22" ht="17.100000000000001" customHeight="1" x14ac:dyDescent="0.2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7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Q31 L36:S36 Q15:T15 Q10:T10 Q6:T6" name="Range1"/>
    <protectedRange sqref="B35:K39 D34:K34 A35:A36 A38:A39" name="Range1_1"/>
  </protectedRanges>
  <customSheetViews>
    <customSheetView guid="{2DEB119D-F8F8-409A-94ED-A7E6032BB9C3}" scale="85" fitToPage="1">
      <selection activeCell="V30" sqref="V30"/>
      <pageMargins left="0.45" right="0.45" top="0.5" bottom="0.5" header="0.05" footer="0.05"/>
      <pageSetup scale="10" orientation="landscape" verticalDpi="0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575"/>
  <sheetViews>
    <sheetView zoomScale="85" zoomScaleNormal="85" workbookViewId="0">
      <selection activeCell="S3" sqref="A3:T34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41</v>
      </c>
      <c r="S3" s="23">
        <f>July!S3+1</f>
        <v>2023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R14" s="32"/>
    </row>
    <row r="15" spans="1:22" ht="17.100000000000001" customHeight="1" x14ac:dyDescent="0.2">
      <c r="A15" s="25" t="s">
        <v>11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10">
        <f t="shared" ref="R20:R31" si="1">SUM(B20:Q20,B4:P4)</f>
        <v>0</v>
      </c>
      <c r="S20" s="10">
        <f>+R20+December!S20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9">
        <f t="shared" si="1"/>
        <v>0</v>
      </c>
      <c r="S21" s="10">
        <f>+R21+December!S21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9">
        <f t="shared" si="1"/>
        <v>0</v>
      </c>
      <c r="S22" s="10">
        <f>+R22+December!S22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9">
        <f t="shared" si="1"/>
        <v>0</v>
      </c>
      <c r="S23" s="10">
        <f>+R23+December!S23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9">
        <f t="shared" si="1"/>
        <v>0</v>
      </c>
      <c r="S24" s="10">
        <f>+R24+December!S24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9">
        <f t="shared" si="1"/>
        <v>0</v>
      </c>
      <c r="S25" s="10">
        <f>+R25+December!S25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9">
        <f t="shared" si="1"/>
        <v>0</v>
      </c>
      <c r="S26" s="10">
        <f>+R26+December!S26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9">
        <f t="shared" si="1"/>
        <v>0</v>
      </c>
      <c r="S27" s="10">
        <f>+R27+December!S27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9">
        <f t="shared" si="1"/>
        <v>0</v>
      </c>
      <c r="S28" s="10">
        <f>+R28+December!S28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9">
        <f t="shared" si="1"/>
        <v>0</v>
      </c>
      <c r="S29" s="10">
        <f>+R29+December!S29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9">
        <f t="shared" si="1"/>
        <v>0</v>
      </c>
      <c r="S30" s="10">
        <f>+R30+December!S30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9">
        <f t="shared" si="1"/>
        <v>0</v>
      </c>
      <c r="S31" s="10">
        <f>+R31+December!S31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82"/>
      <c r="B35" s="83"/>
      <c r="C35" s="83"/>
      <c r="D35" s="83"/>
      <c r="E35" s="83"/>
      <c r="F35" s="83"/>
      <c r="G35" s="83"/>
      <c r="H35" s="83"/>
      <c r="I35" s="83"/>
      <c r="J35" s="83"/>
      <c r="K35" s="84"/>
    </row>
    <row r="36" spans="1:22" ht="17.100000000000001" customHeight="1" x14ac:dyDescent="0.2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4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4"/>
    </row>
    <row r="39" spans="1:22" ht="17.100000000000001" customHeight="1" x14ac:dyDescent="0.2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7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Q31 L36:S36 Q15:T15 Q10:T10 Q6:T6" name="Range1"/>
    <protectedRange sqref="B35:K39 D34:K34 A35:A36 A38:A39" name="Range1_1"/>
  </protectedRanges>
  <customSheetViews>
    <customSheetView guid="{2DEB119D-F8F8-409A-94ED-A7E6032BB9C3}" scale="85" fitToPage="1">
      <selection activeCell="V31" sqref="V31"/>
      <pageMargins left="0.45" right="0.45" top="0.5" bottom="0.5" header="0.05" footer="0.05"/>
      <pageSetup scale="10" orientation="landscape" verticalDpi="0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575"/>
  <sheetViews>
    <sheetView zoomScale="85" zoomScaleNormal="85" workbookViewId="0">
      <selection activeCell="S3" sqref="A3:T34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2.285156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3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3" s="16" customFormat="1" ht="17.100000000000001" customHeight="1" x14ac:dyDescent="0.25">
      <c r="M2" s="17"/>
      <c r="P2" s="18"/>
      <c r="U2" s="19"/>
      <c r="V2" s="19"/>
    </row>
    <row r="3" spans="1:23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63</v>
      </c>
      <c r="S3" s="23">
        <f>July!S3+1</f>
        <v>2023</v>
      </c>
      <c r="T3" s="24"/>
    </row>
    <row r="4" spans="1:23" ht="17.100000000000001" customHeight="1" x14ac:dyDescent="0.25">
      <c r="A4" s="25" t="s">
        <v>17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27"/>
      <c r="R4" s="28"/>
      <c r="S4" s="28"/>
      <c r="T4" s="28"/>
    </row>
    <row r="5" spans="1:23" ht="17.100000000000001" customHeight="1" x14ac:dyDescent="0.2">
      <c r="A5" s="25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29"/>
    </row>
    <row r="6" spans="1:23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30"/>
      <c r="R6" s="3">
        <f>July!R6</f>
        <v>0</v>
      </c>
      <c r="S6" s="30"/>
      <c r="T6" s="30"/>
    </row>
    <row r="7" spans="1:23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29"/>
      <c r="R7" s="31" t="s">
        <v>21</v>
      </c>
    </row>
    <row r="8" spans="1:23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29"/>
      <c r="R8" s="32"/>
    </row>
    <row r="9" spans="1:23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29"/>
      <c r="R9" s="32"/>
    </row>
    <row r="10" spans="1:23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33"/>
      <c r="R10" s="4">
        <f>July!R10</f>
        <v>0</v>
      </c>
      <c r="S10" s="34"/>
      <c r="T10" s="34"/>
    </row>
    <row r="11" spans="1:23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29"/>
      <c r="R11" s="31" t="s">
        <v>4</v>
      </c>
    </row>
    <row r="12" spans="1:23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29"/>
      <c r="R12" s="32"/>
      <c r="U12" s="20"/>
      <c r="V12" s="20"/>
    </row>
    <row r="13" spans="1:23" ht="2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R13" s="32"/>
      <c r="U13" s="20"/>
      <c r="V13" s="20"/>
    </row>
    <row r="14" spans="1:23" ht="16.5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R14" s="32"/>
      <c r="T14" s="61"/>
      <c r="U14" s="61"/>
      <c r="V14" s="61"/>
      <c r="W14" s="61"/>
    </row>
    <row r="15" spans="1:23" ht="17.100000000000001" customHeight="1" x14ac:dyDescent="0.2">
      <c r="A15" s="25" t="s">
        <v>11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33"/>
      <c r="R15" s="4">
        <f>July!R15</f>
        <v>0</v>
      </c>
      <c r="S15" s="34"/>
      <c r="T15" s="34"/>
    </row>
    <row r="16" spans="1:23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  <c r="V16" s="20"/>
    </row>
    <row r="17" spans="1:23" ht="16.5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  <c r="V17" s="20"/>
    </row>
    <row r="18" spans="1:23" ht="18" customHeight="1" x14ac:dyDescent="0.2">
      <c r="R18" s="39" t="s">
        <v>50</v>
      </c>
      <c r="S18" s="39" t="s">
        <v>18</v>
      </c>
      <c r="T18" s="39" t="s">
        <v>34</v>
      </c>
      <c r="U18" s="36"/>
      <c r="V18" s="20"/>
    </row>
    <row r="19" spans="1:23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  <c r="V19" s="20"/>
    </row>
    <row r="20" spans="1:23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73"/>
      <c r="P20" s="73"/>
      <c r="Q20" s="73"/>
      <c r="R20" s="10">
        <f t="shared" ref="R20:R31" si="1">SUM(B20:Q20,B4:P4)</f>
        <v>0</v>
      </c>
      <c r="S20" s="10">
        <f>+R20+January!S20</f>
        <v>0</v>
      </c>
      <c r="T20" s="8"/>
      <c r="U20" s="36"/>
      <c r="V20" s="20"/>
    </row>
    <row r="21" spans="1:23" ht="17.100000000000001" customHeight="1" x14ac:dyDescent="0.2">
      <c r="A21" s="25" t="s">
        <v>0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73"/>
      <c r="P21" s="73"/>
      <c r="Q21" s="73"/>
      <c r="R21" s="9">
        <f t="shared" si="1"/>
        <v>0</v>
      </c>
      <c r="S21" s="10">
        <f>+R21+January!S21</f>
        <v>0</v>
      </c>
      <c r="T21" s="26" t="s">
        <v>29</v>
      </c>
      <c r="U21" s="36"/>
      <c r="V21" s="20"/>
    </row>
    <row r="22" spans="1:23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73"/>
      <c r="P22" s="73"/>
      <c r="Q22" s="73"/>
      <c r="R22" s="9">
        <f t="shared" si="1"/>
        <v>0</v>
      </c>
      <c r="S22" s="10">
        <f>+R22+January!S22</f>
        <v>0</v>
      </c>
      <c r="T22" s="26" t="s">
        <v>30</v>
      </c>
      <c r="V22" s="20"/>
    </row>
    <row r="23" spans="1:23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73"/>
      <c r="P23" s="73"/>
      <c r="Q23" s="73"/>
      <c r="R23" s="9">
        <f t="shared" si="1"/>
        <v>0</v>
      </c>
      <c r="S23" s="10">
        <f>+R23+January!S23</f>
        <v>0</v>
      </c>
      <c r="T23" s="26" t="s">
        <v>31</v>
      </c>
      <c r="V23" s="20"/>
    </row>
    <row r="24" spans="1:23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73"/>
      <c r="P24" s="73"/>
      <c r="Q24" s="73"/>
      <c r="R24" s="9">
        <f t="shared" si="1"/>
        <v>0</v>
      </c>
      <c r="S24" s="10">
        <f>+R24+January!S24</f>
        <v>0</v>
      </c>
      <c r="T24" s="26" t="s">
        <v>32</v>
      </c>
      <c r="V24" s="20"/>
    </row>
    <row r="25" spans="1:23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73"/>
      <c r="P25" s="73"/>
      <c r="Q25" s="73"/>
      <c r="R25" s="9">
        <f t="shared" si="1"/>
        <v>0</v>
      </c>
      <c r="S25" s="10">
        <f>+R25+January!S25</f>
        <v>0</v>
      </c>
      <c r="T25" s="26" t="s">
        <v>37</v>
      </c>
      <c r="V25" s="20"/>
    </row>
    <row r="26" spans="1:23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3"/>
      <c r="P26" s="73"/>
      <c r="Q26" s="73"/>
      <c r="R26" s="9">
        <f t="shared" si="1"/>
        <v>0</v>
      </c>
      <c r="S26" s="10">
        <f>+R26+January!S26</f>
        <v>0</v>
      </c>
      <c r="T26" s="26" t="s">
        <v>33</v>
      </c>
      <c r="V26" s="20"/>
    </row>
    <row r="27" spans="1:23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3"/>
      <c r="P27" s="73"/>
      <c r="Q27" s="73"/>
      <c r="R27" s="9">
        <f t="shared" si="1"/>
        <v>0</v>
      </c>
      <c r="S27" s="10">
        <f>+R27+January!S27</f>
        <v>0</v>
      </c>
      <c r="T27" s="8"/>
      <c r="V27" s="20"/>
    </row>
    <row r="28" spans="1:23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73"/>
      <c r="P28" s="73"/>
      <c r="Q28" s="73"/>
      <c r="R28" s="9">
        <f t="shared" si="1"/>
        <v>0</v>
      </c>
      <c r="S28" s="10">
        <f>+R28+January!S28</f>
        <v>0</v>
      </c>
      <c r="T28" s="8"/>
      <c r="V28" s="20"/>
    </row>
    <row r="29" spans="1:23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73"/>
      <c r="P29" s="73"/>
      <c r="Q29" s="73"/>
      <c r="R29" s="9">
        <f t="shared" si="1"/>
        <v>0</v>
      </c>
      <c r="S29" s="10">
        <f>+R29+January!S29</f>
        <v>0</v>
      </c>
      <c r="T29" s="8"/>
      <c r="V29" s="20"/>
    </row>
    <row r="30" spans="1:23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73"/>
      <c r="P30" s="73"/>
      <c r="Q30" s="73"/>
      <c r="R30" s="9">
        <f t="shared" si="1"/>
        <v>0</v>
      </c>
      <c r="S30" s="10">
        <f>+R30+January!S30</f>
        <v>0</v>
      </c>
      <c r="T30" s="26" t="s">
        <v>36</v>
      </c>
      <c r="V30" s="20"/>
    </row>
    <row r="31" spans="1:23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73"/>
      <c r="P31" s="73"/>
      <c r="Q31" s="73"/>
      <c r="R31" s="9">
        <f t="shared" si="1"/>
        <v>0</v>
      </c>
      <c r="S31" s="10">
        <f>+R31+January!S31</f>
        <v>0</v>
      </c>
      <c r="T31" s="8"/>
      <c r="V31" s="20"/>
    </row>
    <row r="32" spans="1:23" ht="17.100000000000001" customHeight="1" x14ac:dyDescent="0.2">
      <c r="A32" s="35" t="s">
        <v>1</v>
      </c>
      <c r="B32" s="9">
        <f t="shared" ref="B32:M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>SUM(N20:N31)</f>
        <v>0</v>
      </c>
      <c r="O32" s="9"/>
      <c r="P32" s="9"/>
      <c r="Q32" s="9"/>
      <c r="R32" s="9">
        <f>SUM(R20:R31)</f>
        <v>0</v>
      </c>
      <c r="S32" s="9">
        <f>SUM(S20:S31)</f>
        <v>0</v>
      </c>
      <c r="T32" s="8"/>
      <c r="W32" s="6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82"/>
      <c r="B35" s="83"/>
      <c r="C35" s="83"/>
      <c r="D35" s="83"/>
      <c r="E35" s="83"/>
      <c r="F35" s="83"/>
      <c r="G35" s="83"/>
      <c r="H35" s="83"/>
      <c r="I35" s="83"/>
      <c r="J35" s="83"/>
      <c r="K35" s="84"/>
    </row>
    <row r="36" spans="1:22" ht="17.100000000000001" customHeight="1" x14ac:dyDescent="0.2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4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4"/>
    </row>
    <row r="39" spans="1:22" ht="17.100000000000001" customHeight="1" x14ac:dyDescent="0.2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7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L36:S36 Q15:T15 Q10:T10 Q6:T6 B20:O31" name="Range1"/>
    <protectedRange sqref="B35:K39 D34:K34 A35:A36 A38:A39" name="Range1_1"/>
  </protectedRanges>
  <customSheetViews>
    <customSheetView guid="{2DEB119D-F8F8-409A-94ED-A7E6032BB9C3}" scale="85" fitToPage="1">
      <selection activeCell="W23" sqref="W23"/>
      <pageMargins left="0.45" right="0.45" top="0.5" bottom="0.5" header="0.05" footer="0.05"/>
      <pageSetup scale="10" orientation="landscape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notes</vt:lpstr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</vt:vector>
  </TitlesOfParts>
  <Company>SIUE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kwathen</dc:creator>
  <cp:lastModifiedBy>Martin, Anthony</cp:lastModifiedBy>
  <cp:lastPrinted>2019-03-25T17:10:01Z</cp:lastPrinted>
  <dcterms:created xsi:type="dcterms:W3CDTF">2009-04-15T20:01:44Z</dcterms:created>
  <dcterms:modified xsi:type="dcterms:W3CDTF">2022-06-08T22:55:46Z</dcterms:modified>
</cp:coreProperties>
</file>