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20955" windowHeight="9975" activeTab="2"/>
  </bookViews>
  <sheets>
    <sheet name="Leave type &amp; accrual info" sheetId="1" r:id="rId1"/>
    <sheet name="Summary 73" sheetId="2" r:id="rId2"/>
    <sheet name="sick" sheetId="3" r:id="rId3"/>
    <sheet name="vacation" sheetId="4" r:id="rId4"/>
  </sheets>
  <definedNames/>
  <calcPr fullCalcOnLoad="1"/>
</workbook>
</file>

<file path=xl/sharedStrings.xml><?xml version="1.0" encoding="utf-8"?>
<sst xmlns="http://schemas.openxmlformats.org/spreadsheetml/2006/main" count="107" uniqueCount="47">
  <si>
    <t>Accrual</t>
  </si>
  <si>
    <t>Limit</t>
  </si>
  <si>
    <t>Rollover hrs</t>
  </si>
  <si>
    <t>per pay period</t>
  </si>
  <si>
    <t>SK97</t>
  </si>
  <si>
    <t>not an accrual</t>
  </si>
  <si>
    <t>V250</t>
  </si>
  <si>
    <t>ID</t>
  </si>
  <si>
    <t>vac accr</t>
  </si>
  <si>
    <t>YTD</t>
  </si>
  <si>
    <t>2 yrs limit</t>
  </si>
  <si>
    <t>SN43</t>
  </si>
  <si>
    <t>beginning of FY</t>
  </si>
  <si>
    <t>TEMP</t>
  </si>
  <si>
    <t>sick non accr</t>
  </si>
  <si>
    <t>this leave does not carryover</t>
  </si>
  <si>
    <t>to the next year</t>
  </si>
  <si>
    <t>FA</t>
  </si>
  <si>
    <t>F2</t>
  </si>
  <si>
    <t>Faculty Full Time Fiscal Term</t>
  </si>
  <si>
    <t>Faculty Fiscal Term</t>
  </si>
  <si>
    <t>F3</t>
  </si>
  <si>
    <t>Faculty Part time Fiscal Term</t>
  </si>
  <si>
    <t>payroll ending</t>
  </si>
  <si>
    <t>This is a summary of the leave time you should earn each fiscal year you are in pay status.</t>
  </si>
  <si>
    <t>Please also refer to the other worksheets, available by clicking on the tabs at the bottom of each page in this document.</t>
  </si>
  <si>
    <t>Leave time accruals</t>
  </si>
  <si>
    <t xml:space="preserve">Vacation leave is earned evenly throughout the year per each pay period.  Leave time accruals are no longer tied to the number of hours worked in each month.  At the end of the year, you earn the same time as in the previous method.  This change evens out the accrual process allowing for a consistent accrual rate to be used per pay period.  Fiscal continuing positions that earn vacation earn 7.82 hours per pay period.   As always, the vacation leave accrual is prorated to your continuing appointment percentage.  If you have an 80% appointment you receive 80% of the accrual rate.  </t>
  </si>
  <si>
    <t>Vacation balances are limited to two years of accrual for carryover.  Vacation time exceeding the limit does not carry over.</t>
  </si>
  <si>
    <t>Employees who earn non-accruable sick leave of 43 days now earn 322.50 hours at the beginning of your fiscal or academic year.  The unused balance of this sick leave does not roll over to the following year.</t>
  </si>
  <si>
    <t>Employees who earn 10 temporary leave days now earn 75 hours per year.  This time is not accruable and does not carry over to the following year.  This time is not payable at termination.  Temporary leave days are used for jury duty, military leaves, funeral leave and approved sick time for family members .</t>
  </si>
  <si>
    <t>Leave types - not all employees earn the same type of leave time</t>
  </si>
  <si>
    <t>Non accruable sick leave of 43 days</t>
  </si>
  <si>
    <t>Sick earned 1984-1997 (not an accrual, holds previously earned time)</t>
  </si>
  <si>
    <t>SK84</t>
  </si>
  <si>
    <t>Sick earned pre 1984 (not an accrual, holds previously earned time)</t>
  </si>
  <si>
    <t>10 Temporary leave days, not accruable or payable, used for jury duty, military leave, funeral leave, and other approved leaves.</t>
  </si>
  <si>
    <t>Vacation time earned</t>
  </si>
  <si>
    <t xml:space="preserve">Vacation and Sick leave records in the Banner system </t>
  </si>
  <si>
    <t>eclass</t>
  </si>
  <si>
    <t>Employee class</t>
  </si>
  <si>
    <t>Leave category name</t>
  </si>
  <si>
    <t>Leave category</t>
  </si>
  <si>
    <t>Leave type</t>
  </si>
  <si>
    <t>Accrual frequency</t>
  </si>
  <si>
    <t>payroll #</t>
  </si>
  <si>
    <t>Year-to-date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</si>
</sst>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style="thin"/>
      <top style="thin"/>
      <bottom/>
    </border>
    <border>
      <left style="double"/>
      <right style="double"/>
      <top style="double"/>
      <bottom style="double"/>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24">
    <xf numFmtId="0" fontId="0" fillId="0" borderId="0" xfId="0" applyFont="1" applyAlignment="1">
      <alignment/>
    </xf>
    <xf numFmtId="0" fontId="0" fillId="0" borderId="10" xfId="0" applyBorder="1" applyAlignment="1">
      <alignment/>
    </xf>
    <xf numFmtId="2" fontId="0" fillId="11" borderId="10" xfId="0" applyNumberFormat="1" applyFill="1" applyBorder="1" applyAlignment="1">
      <alignment/>
    </xf>
    <xf numFmtId="0" fontId="0" fillId="3" borderId="10" xfId="0" applyFill="1" applyBorder="1" applyAlignment="1">
      <alignment/>
    </xf>
    <xf numFmtId="2" fontId="0" fillId="0" borderId="10" xfId="0" applyNumberFormat="1" applyBorder="1" applyAlignment="1">
      <alignment/>
    </xf>
    <xf numFmtId="0" fontId="0" fillId="0" borderId="11" xfId="0" applyFill="1" applyBorder="1" applyAlignment="1">
      <alignment/>
    </xf>
    <xf numFmtId="0" fontId="0" fillId="0" borderId="0" xfId="0" applyBorder="1" applyAlignment="1">
      <alignment/>
    </xf>
    <xf numFmtId="0" fontId="0" fillId="33" borderId="10" xfId="0" applyFill="1" applyBorder="1" applyAlignment="1">
      <alignment/>
    </xf>
    <xf numFmtId="0" fontId="0" fillId="8" borderId="10" xfId="0" applyFill="1" applyBorder="1" applyAlignment="1">
      <alignment/>
    </xf>
    <xf numFmtId="2" fontId="0" fillId="0" borderId="10" xfId="0" applyNumberFormat="1" applyFill="1" applyBorder="1" applyAlignment="1">
      <alignment/>
    </xf>
    <xf numFmtId="0" fontId="0" fillId="0" borderId="12" xfId="0" applyBorder="1" applyAlignment="1">
      <alignment/>
    </xf>
    <xf numFmtId="2" fontId="0" fillId="0" borderId="12" xfId="0" applyNumberFormat="1" applyBorder="1" applyAlignment="1">
      <alignment/>
    </xf>
    <xf numFmtId="0" fontId="0" fillId="0" borderId="10" xfId="0" applyFill="1" applyBorder="1" applyAlignment="1">
      <alignment/>
    </xf>
    <xf numFmtId="16" fontId="0" fillId="0" borderId="10" xfId="0" applyNumberFormat="1" applyBorder="1" applyAlignment="1">
      <alignment/>
    </xf>
    <xf numFmtId="0" fontId="0" fillId="0" borderId="0" xfId="0" applyAlignment="1">
      <alignment wrapText="1"/>
    </xf>
    <xf numFmtId="0" fontId="0" fillId="0" borderId="13" xfId="0" applyBorder="1" applyAlignment="1">
      <alignment wrapText="1"/>
    </xf>
    <xf numFmtId="0" fontId="0" fillId="0" borderId="10" xfId="0" applyBorder="1" applyAlignment="1">
      <alignment wrapText="1"/>
    </xf>
    <xf numFmtId="0" fontId="32" fillId="0" borderId="10" xfId="0" applyFont="1" applyBorder="1" applyAlignment="1">
      <alignment/>
    </xf>
    <xf numFmtId="0" fontId="0" fillId="11" borderId="10" xfId="0" applyFill="1" applyBorder="1" applyAlignment="1">
      <alignment/>
    </xf>
    <xf numFmtId="0" fontId="0" fillId="11" borderId="10" xfId="0" applyFill="1" applyBorder="1" applyAlignment="1">
      <alignment wrapText="1"/>
    </xf>
    <xf numFmtId="0" fontId="32" fillId="0" borderId="0" xfId="0" applyFont="1" applyAlignment="1">
      <alignment wrapText="1"/>
    </xf>
    <xf numFmtId="0" fontId="32" fillId="0" borderId="0" xfId="0" applyFont="1" applyAlignment="1">
      <alignment/>
    </xf>
    <xf numFmtId="0" fontId="32" fillId="0" borderId="10" xfId="0" applyFont="1" applyBorder="1" applyAlignment="1">
      <alignment/>
    </xf>
    <xf numFmtId="0" fontId="0" fillId="0" borderId="14"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18"/>
  <sheetViews>
    <sheetView zoomScalePageLayoutView="0" workbookViewId="0" topLeftCell="A7">
      <selection activeCell="A15" sqref="A15:IV15"/>
    </sheetView>
  </sheetViews>
  <sheetFormatPr defaultColWidth="9.140625" defaultRowHeight="15"/>
  <cols>
    <col min="1" max="1" width="11.8515625" style="14" customWidth="1"/>
    <col min="2" max="2" width="64.140625" style="0" customWidth="1"/>
  </cols>
  <sheetData>
    <row r="1" spans="1:2" ht="15.75" thickBot="1">
      <c r="A1" s="20" t="s">
        <v>38</v>
      </c>
      <c r="B1" s="21"/>
    </row>
    <row r="2" ht="31.5" thickBot="1" thickTop="1">
      <c r="B2" s="15" t="s">
        <v>25</v>
      </c>
    </row>
    <row r="3" spans="1:2" ht="15.75" thickTop="1">
      <c r="A3" s="22" t="s">
        <v>26</v>
      </c>
      <c r="B3" s="23"/>
    </row>
    <row r="4" spans="1:2" ht="15">
      <c r="A4" s="16"/>
      <c r="B4" s="1"/>
    </row>
    <row r="5" spans="1:2" ht="135">
      <c r="A5" s="16"/>
      <c r="B5" s="16" t="s">
        <v>27</v>
      </c>
    </row>
    <row r="6" spans="1:2" ht="15">
      <c r="A6" s="16"/>
      <c r="B6" s="16"/>
    </row>
    <row r="7" spans="1:2" ht="30">
      <c r="A7" s="16"/>
      <c r="B7" s="16" t="s">
        <v>28</v>
      </c>
    </row>
    <row r="8" spans="1:2" ht="15">
      <c r="A8" s="16"/>
      <c r="B8" s="16"/>
    </row>
    <row r="9" spans="1:2" ht="60">
      <c r="A9" s="16"/>
      <c r="B9" s="16" t="s">
        <v>29</v>
      </c>
    </row>
    <row r="10" spans="1:2" ht="15">
      <c r="A10" s="16"/>
      <c r="B10" s="16"/>
    </row>
    <row r="11" spans="1:2" ht="75">
      <c r="A11" s="16"/>
      <c r="B11" s="16" t="s">
        <v>30</v>
      </c>
    </row>
    <row r="12" spans="1:2" ht="15">
      <c r="A12" s="16"/>
      <c r="B12" s="1"/>
    </row>
    <row r="13" spans="1:2" ht="15">
      <c r="A13" s="17" t="s">
        <v>31</v>
      </c>
      <c r="B13" s="1"/>
    </row>
    <row r="14" spans="1:2" ht="15">
      <c r="A14" s="1" t="s">
        <v>11</v>
      </c>
      <c r="B14" s="16" t="s">
        <v>32</v>
      </c>
    </row>
    <row r="15" spans="1:2" ht="15">
      <c r="A15" s="1" t="s">
        <v>4</v>
      </c>
      <c r="B15" s="16" t="s">
        <v>33</v>
      </c>
    </row>
    <row r="16" spans="1:2" ht="15">
      <c r="A16" s="1" t="s">
        <v>34</v>
      </c>
      <c r="B16" s="16" t="s">
        <v>35</v>
      </c>
    </row>
    <row r="17" spans="1:2" ht="30">
      <c r="A17" s="1" t="s">
        <v>13</v>
      </c>
      <c r="B17" s="16" t="s">
        <v>36</v>
      </c>
    </row>
    <row r="18" spans="1:2" ht="15">
      <c r="A18" s="1" t="s">
        <v>6</v>
      </c>
      <c r="B18" s="16" t="s">
        <v>37</v>
      </c>
    </row>
  </sheetData>
  <sheetProtection/>
  <mergeCells count="2">
    <mergeCell ref="A1:B1"/>
    <mergeCell ref="A3:B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8"/>
  <sheetViews>
    <sheetView zoomScalePageLayoutView="0" workbookViewId="0" topLeftCell="A1">
      <selection activeCell="H5" sqref="H5"/>
    </sheetView>
  </sheetViews>
  <sheetFormatPr defaultColWidth="9.140625" defaultRowHeight="15"/>
  <cols>
    <col min="1" max="1" width="7.140625" style="0" customWidth="1"/>
    <col min="2" max="2" width="26.57421875" style="0" customWidth="1"/>
    <col min="3" max="3" width="21.421875" style="0" customWidth="1"/>
    <col min="4" max="4" width="11.140625" style="0" customWidth="1"/>
    <col min="5" max="5" width="9.28125" style="0" customWidth="1"/>
    <col min="6" max="6" width="15.8515625" style="0" customWidth="1"/>
    <col min="7" max="7" width="8.57421875" style="0" customWidth="1"/>
    <col min="8" max="8" width="10.00390625" style="0" customWidth="1"/>
    <col min="9" max="9" width="11.140625" style="0" customWidth="1"/>
  </cols>
  <sheetData>
    <row r="1" spans="1:9" ht="30">
      <c r="A1" s="18" t="s">
        <v>39</v>
      </c>
      <c r="B1" s="18" t="s">
        <v>40</v>
      </c>
      <c r="C1" s="19" t="s">
        <v>41</v>
      </c>
      <c r="D1" s="19" t="s">
        <v>42</v>
      </c>
      <c r="E1" s="19" t="s">
        <v>43</v>
      </c>
      <c r="F1" s="18" t="s">
        <v>44</v>
      </c>
      <c r="G1" s="2" t="s">
        <v>0</v>
      </c>
      <c r="H1" s="2" t="s">
        <v>1</v>
      </c>
      <c r="I1" s="2" t="s">
        <v>2</v>
      </c>
    </row>
    <row r="2" spans="1:9" ht="15">
      <c r="A2" s="1" t="s">
        <v>18</v>
      </c>
      <c r="B2" s="1" t="s">
        <v>19</v>
      </c>
      <c r="C2" s="1" t="s">
        <v>20</v>
      </c>
      <c r="D2" s="1">
        <v>73</v>
      </c>
      <c r="E2" s="7" t="s">
        <v>4</v>
      </c>
      <c r="F2" s="8" t="s">
        <v>5</v>
      </c>
      <c r="G2" s="4">
        <v>0</v>
      </c>
      <c r="H2" s="4">
        <v>1500</v>
      </c>
      <c r="I2" s="4">
        <v>1500</v>
      </c>
    </row>
    <row r="3" spans="1:9" ht="15">
      <c r="A3" s="1" t="s">
        <v>21</v>
      </c>
      <c r="B3" s="1" t="s">
        <v>22</v>
      </c>
      <c r="C3" s="1" t="s">
        <v>20</v>
      </c>
      <c r="D3" s="1">
        <v>73</v>
      </c>
      <c r="E3" s="1" t="s">
        <v>11</v>
      </c>
      <c r="F3" s="1" t="s">
        <v>12</v>
      </c>
      <c r="G3" s="4">
        <v>322.5</v>
      </c>
      <c r="H3" s="4">
        <v>322.5</v>
      </c>
      <c r="I3" s="4">
        <v>0</v>
      </c>
    </row>
    <row r="4" spans="1:9" ht="15">
      <c r="A4" s="1"/>
      <c r="B4" s="1"/>
      <c r="C4" s="1" t="s">
        <v>20</v>
      </c>
      <c r="D4" s="1">
        <v>73</v>
      </c>
      <c r="E4" s="1" t="s">
        <v>13</v>
      </c>
      <c r="F4" s="1" t="s">
        <v>12</v>
      </c>
      <c r="G4" s="4">
        <v>75</v>
      </c>
      <c r="H4" s="4">
        <v>75</v>
      </c>
      <c r="I4" s="4">
        <v>0</v>
      </c>
    </row>
    <row r="5" spans="1:9" ht="15">
      <c r="A5" s="1"/>
      <c r="B5" s="1"/>
      <c r="C5" s="1" t="s">
        <v>20</v>
      </c>
      <c r="D5" s="1">
        <v>73</v>
      </c>
      <c r="E5" s="1" t="s">
        <v>6</v>
      </c>
      <c r="F5" s="1" t="s">
        <v>3</v>
      </c>
      <c r="G5" s="9">
        <v>7.82</v>
      </c>
      <c r="H5" s="4">
        <f>SUM(I5,vacation!D26)</f>
        <v>563.04</v>
      </c>
      <c r="I5" s="4">
        <v>375.36</v>
      </c>
    </row>
    <row r="8" ht="15">
      <c r="A8" t="s">
        <v>24</v>
      </c>
    </row>
  </sheetData>
  <sheetProtection/>
  <printOptions/>
  <pageMargins left="0.7" right="0.7" top="0.75" bottom="0.75" header="0.3" footer="0.3"/>
  <pageSetup fitToHeight="1" fitToWidth="1" horizontalDpi="600" verticalDpi="600" orientation="landscape" scale="93" r:id="rId1"/>
</worksheet>
</file>

<file path=xl/worksheets/sheet3.xml><?xml version="1.0" encoding="utf-8"?>
<worksheet xmlns="http://schemas.openxmlformats.org/spreadsheetml/2006/main" xmlns:r="http://schemas.openxmlformats.org/officeDocument/2006/relationships">
  <sheetPr>
    <pageSetUpPr fitToPage="1"/>
  </sheetPr>
  <dimension ref="A1:F28"/>
  <sheetViews>
    <sheetView tabSelected="1" zoomScalePageLayoutView="0" workbookViewId="0" topLeftCell="A1">
      <selection activeCell="C25" sqref="C25"/>
    </sheetView>
  </sheetViews>
  <sheetFormatPr defaultColWidth="9.140625" defaultRowHeight="15"/>
  <cols>
    <col min="1" max="1" width="6.421875" style="0" customWidth="1"/>
    <col min="2" max="2" width="8.421875" style="0" customWidth="1"/>
    <col min="3" max="3" width="15.140625" style="0" customWidth="1"/>
    <col min="4" max="4" width="14.00390625" style="0" customWidth="1"/>
    <col min="5" max="5" width="13.140625" style="0" customWidth="1"/>
  </cols>
  <sheetData>
    <row r="1" spans="1:5" ht="15">
      <c r="A1" s="3" t="s">
        <v>7</v>
      </c>
      <c r="B1" s="3" t="s">
        <v>45</v>
      </c>
      <c r="C1" s="3" t="s">
        <v>23</v>
      </c>
      <c r="D1" s="3" t="s">
        <v>14</v>
      </c>
      <c r="E1" s="3" t="s">
        <v>46</v>
      </c>
    </row>
    <row r="2" spans="1:5" ht="15">
      <c r="A2" s="1" t="s">
        <v>17</v>
      </c>
      <c r="B2" s="1">
        <v>13</v>
      </c>
      <c r="C2" s="13">
        <v>41106</v>
      </c>
      <c r="D2" s="4">
        <v>322.5</v>
      </c>
      <c r="E2" s="4">
        <f>+D2</f>
        <v>322.5</v>
      </c>
    </row>
    <row r="3" spans="1:5" ht="15">
      <c r="A3" s="1" t="s">
        <v>17</v>
      </c>
      <c r="B3" s="1">
        <v>14</v>
      </c>
      <c r="C3" s="13">
        <v>41121</v>
      </c>
      <c r="D3" s="4">
        <v>0</v>
      </c>
      <c r="E3" s="4">
        <f>+D3+E2</f>
        <v>322.5</v>
      </c>
    </row>
    <row r="4" spans="1:5" ht="15">
      <c r="A4" s="1" t="s">
        <v>17</v>
      </c>
      <c r="B4" s="1">
        <v>15</v>
      </c>
      <c r="C4" s="13">
        <v>41137</v>
      </c>
      <c r="D4" s="4">
        <v>0</v>
      </c>
      <c r="E4" s="4">
        <f aca="true" t="shared" si="0" ref="E4:E25">+D4+E3</f>
        <v>322.5</v>
      </c>
    </row>
    <row r="5" spans="1:5" ht="15">
      <c r="A5" s="1" t="s">
        <v>17</v>
      </c>
      <c r="B5" s="1">
        <v>16</v>
      </c>
      <c r="C5" s="13">
        <v>41152</v>
      </c>
      <c r="D5" s="4">
        <v>0</v>
      </c>
      <c r="E5" s="4">
        <f t="shared" si="0"/>
        <v>322.5</v>
      </c>
    </row>
    <row r="6" spans="1:5" ht="15">
      <c r="A6" s="1" t="s">
        <v>17</v>
      </c>
      <c r="B6" s="1">
        <v>17</v>
      </c>
      <c r="C6" s="13">
        <v>41166</v>
      </c>
      <c r="D6" s="4">
        <v>0</v>
      </c>
      <c r="E6" s="4">
        <f t="shared" si="0"/>
        <v>322.5</v>
      </c>
    </row>
    <row r="7" spans="1:5" ht="15">
      <c r="A7" s="1" t="s">
        <v>17</v>
      </c>
      <c r="B7" s="1">
        <v>18</v>
      </c>
      <c r="C7" s="13">
        <v>41180</v>
      </c>
      <c r="D7" s="4">
        <v>0</v>
      </c>
      <c r="E7" s="4">
        <f t="shared" si="0"/>
        <v>322.5</v>
      </c>
    </row>
    <row r="8" spans="1:5" ht="15">
      <c r="A8" s="1" t="s">
        <v>17</v>
      </c>
      <c r="B8" s="1">
        <v>19</v>
      </c>
      <c r="C8" s="13">
        <v>41198</v>
      </c>
      <c r="D8" s="4">
        <v>0</v>
      </c>
      <c r="E8" s="4">
        <f t="shared" si="0"/>
        <v>322.5</v>
      </c>
    </row>
    <row r="9" spans="1:5" ht="15">
      <c r="A9" s="1" t="s">
        <v>17</v>
      </c>
      <c r="B9" s="1">
        <v>20</v>
      </c>
      <c r="C9" s="13">
        <v>41213</v>
      </c>
      <c r="D9" s="4">
        <v>0</v>
      </c>
      <c r="E9" s="4">
        <f t="shared" si="0"/>
        <v>322.5</v>
      </c>
    </row>
    <row r="10" spans="1:5" ht="15">
      <c r="A10" s="1" t="s">
        <v>17</v>
      </c>
      <c r="B10" s="1">
        <v>21</v>
      </c>
      <c r="C10" s="13">
        <v>41229</v>
      </c>
      <c r="D10" s="4">
        <v>0</v>
      </c>
      <c r="E10" s="4">
        <f t="shared" si="0"/>
        <v>322.5</v>
      </c>
    </row>
    <row r="11" spans="1:5" ht="15">
      <c r="A11" s="1" t="s">
        <v>17</v>
      </c>
      <c r="B11" s="1">
        <v>22</v>
      </c>
      <c r="C11" s="13">
        <v>41243</v>
      </c>
      <c r="D11" s="4">
        <v>0</v>
      </c>
      <c r="E11" s="4">
        <f t="shared" si="0"/>
        <v>322.5</v>
      </c>
    </row>
    <row r="12" spans="1:5" ht="15">
      <c r="A12" s="1" t="s">
        <v>17</v>
      </c>
      <c r="B12" s="1">
        <v>23</v>
      </c>
      <c r="C12" s="13">
        <v>41257</v>
      </c>
      <c r="D12" s="4">
        <v>0</v>
      </c>
      <c r="E12" s="4">
        <f t="shared" si="0"/>
        <v>322.5</v>
      </c>
    </row>
    <row r="13" spans="1:5" ht="15">
      <c r="A13" s="1" t="s">
        <v>17</v>
      </c>
      <c r="B13" s="1">
        <v>24</v>
      </c>
      <c r="C13" s="13">
        <v>41274</v>
      </c>
      <c r="D13" s="4">
        <v>0</v>
      </c>
      <c r="E13" s="4">
        <f t="shared" si="0"/>
        <v>322.5</v>
      </c>
    </row>
    <row r="14" spans="1:5" ht="15">
      <c r="A14" s="1" t="s">
        <v>17</v>
      </c>
      <c r="B14" s="1">
        <v>1</v>
      </c>
      <c r="C14" s="13">
        <v>40924</v>
      </c>
      <c r="D14" s="4">
        <v>0</v>
      </c>
      <c r="E14" s="4">
        <f t="shared" si="0"/>
        <v>322.5</v>
      </c>
    </row>
    <row r="15" spans="1:5" ht="15">
      <c r="A15" s="1" t="s">
        <v>17</v>
      </c>
      <c r="B15" s="1">
        <v>2</v>
      </c>
      <c r="C15" s="13">
        <v>40939</v>
      </c>
      <c r="D15" s="4">
        <v>0</v>
      </c>
      <c r="E15" s="4">
        <f t="shared" si="0"/>
        <v>322.5</v>
      </c>
    </row>
    <row r="16" spans="1:5" ht="15">
      <c r="A16" s="1" t="s">
        <v>17</v>
      </c>
      <c r="B16" s="1">
        <v>3</v>
      </c>
      <c r="C16" s="13">
        <v>41320</v>
      </c>
      <c r="D16" s="4">
        <v>0</v>
      </c>
      <c r="E16" s="4">
        <f t="shared" si="0"/>
        <v>322.5</v>
      </c>
    </row>
    <row r="17" spans="1:5" ht="15">
      <c r="A17" s="1" t="s">
        <v>17</v>
      </c>
      <c r="B17" s="1">
        <v>4</v>
      </c>
      <c r="C17" s="13">
        <v>41333</v>
      </c>
      <c r="D17" s="4">
        <v>0</v>
      </c>
      <c r="E17" s="4">
        <f t="shared" si="0"/>
        <v>322.5</v>
      </c>
    </row>
    <row r="18" spans="1:5" ht="15">
      <c r="A18" s="1" t="s">
        <v>17</v>
      </c>
      <c r="B18" s="1">
        <v>5</v>
      </c>
      <c r="C18" s="13">
        <v>41348</v>
      </c>
      <c r="D18" s="4">
        <v>0</v>
      </c>
      <c r="E18" s="4">
        <f t="shared" si="0"/>
        <v>322.5</v>
      </c>
    </row>
    <row r="19" spans="1:5" ht="15">
      <c r="A19" s="1" t="s">
        <v>17</v>
      </c>
      <c r="B19" s="1">
        <v>6</v>
      </c>
      <c r="C19" s="13">
        <v>41362</v>
      </c>
      <c r="D19" s="4">
        <v>0</v>
      </c>
      <c r="E19" s="4">
        <f t="shared" si="0"/>
        <v>322.5</v>
      </c>
    </row>
    <row r="20" spans="1:5" ht="15">
      <c r="A20" s="1" t="s">
        <v>17</v>
      </c>
      <c r="B20" s="1">
        <v>7</v>
      </c>
      <c r="C20" s="13">
        <v>41380</v>
      </c>
      <c r="D20" s="4">
        <v>0</v>
      </c>
      <c r="E20" s="4">
        <f t="shared" si="0"/>
        <v>322.5</v>
      </c>
    </row>
    <row r="21" spans="1:5" ht="15">
      <c r="A21" s="1" t="s">
        <v>17</v>
      </c>
      <c r="B21" s="1">
        <v>8</v>
      </c>
      <c r="C21" s="13">
        <v>41394</v>
      </c>
      <c r="D21" s="4">
        <v>0</v>
      </c>
      <c r="E21" s="4">
        <f t="shared" si="0"/>
        <v>322.5</v>
      </c>
    </row>
    <row r="22" spans="1:5" ht="15">
      <c r="A22" s="1" t="s">
        <v>17</v>
      </c>
      <c r="B22" s="1">
        <v>9</v>
      </c>
      <c r="C22" s="13">
        <v>41410</v>
      </c>
      <c r="D22" s="4">
        <v>0</v>
      </c>
      <c r="E22" s="4">
        <f t="shared" si="0"/>
        <v>322.5</v>
      </c>
    </row>
    <row r="23" spans="1:5" ht="15">
      <c r="A23" s="1" t="s">
        <v>17</v>
      </c>
      <c r="B23" s="1">
        <v>10</v>
      </c>
      <c r="C23" s="13">
        <v>41425</v>
      </c>
      <c r="D23" s="4">
        <v>0</v>
      </c>
      <c r="E23" s="4">
        <f t="shared" si="0"/>
        <v>322.5</v>
      </c>
    </row>
    <row r="24" spans="1:5" ht="15">
      <c r="A24" s="1" t="s">
        <v>17</v>
      </c>
      <c r="B24" s="1">
        <v>11</v>
      </c>
      <c r="C24" s="13">
        <v>41439</v>
      </c>
      <c r="D24" s="4">
        <v>0</v>
      </c>
      <c r="E24" s="4">
        <f t="shared" si="0"/>
        <v>322.5</v>
      </c>
    </row>
    <row r="25" spans="1:5" ht="15">
      <c r="A25" s="1" t="s">
        <v>17</v>
      </c>
      <c r="B25" s="10">
        <v>12</v>
      </c>
      <c r="C25" s="13">
        <v>41453</v>
      </c>
      <c r="D25" s="11">
        <v>0</v>
      </c>
      <c r="E25" s="4">
        <f t="shared" si="0"/>
        <v>322.5</v>
      </c>
    </row>
    <row r="26" spans="1:4" ht="15">
      <c r="A26" s="12" t="s">
        <v>9</v>
      </c>
      <c r="B26" s="1"/>
      <c r="C26" s="1"/>
      <c r="D26" s="4">
        <f>SUM(D2:D25)</f>
        <v>322.5</v>
      </c>
    </row>
    <row r="27" spans="1:6" ht="15">
      <c r="A27" s="5"/>
      <c r="B27" s="6"/>
      <c r="C27" s="6"/>
      <c r="D27" s="6" t="s">
        <v>15</v>
      </c>
      <c r="E27" s="6"/>
      <c r="F27" s="6"/>
    </row>
    <row r="28" spans="1:6" ht="15">
      <c r="A28" s="6"/>
      <c r="B28" s="6"/>
      <c r="C28" s="6"/>
      <c r="D28" s="6" t="s">
        <v>16</v>
      </c>
      <c r="E28" s="6"/>
      <c r="F28" s="6"/>
    </row>
  </sheetData>
  <sheetProtection/>
  <printOptions/>
  <pageMargins left="0.7" right="0.7" top="0.75" bottom="0.75" header="0.3" footer="0.3"/>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E28"/>
  <sheetViews>
    <sheetView zoomScalePageLayoutView="0" workbookViewId="0" topLeftCell="A1">
      <selection activeCell="C25" sqref="C2:C25"/>
    </sheetView>
  </sheetViews>
  <sheetFormatPr defaultColWidth="9.140625" defaultRowHeight="15"/>
  <cols>
    <col min="1" max="1" width="6.140625" style="0" customWidth="1"/>
    <col min="2" max="2" width="9.00390625" style="0" customWidth="1"/>
    <col min="3" max="3" width="15.140625" style="0" customWidth="1"/>
    <col min="5" max="5" width="13.7109375" style="0" customWidth="1"/>
  </cols>
  <sheetData>
    <row r="1" spans="1:5" ht="15">
      <c r="A1" s="3" t="s">
        <v>7</v>
      </c>
      <c r="B1" s="3" t="s">
        <v>45</v>
      </c>
      <c r="C1" s="3" t="s">
        <v>23</v>
      </c>
      <c r="D1" s="3" t="s">
        <v>8</v>
      </c>
      <c r="E1" s="3" t="s">
        <v>46</v>
      </c>
    </row>
    <row r="2" spans="1:5" ht="15">
      <c r="A2" s="1" t="s">
        <v>17</v>
      </c>
      <c r="B2" s="1">
        <v>13</v>
      </c>
      <c r="C2" s="13">
        <v>41106</v>
      </c>
      <c r="D2" s="1">
        <v>7.82</v>
      </c>
      <c r="E2" s="4">
        <f>+D2</f>
        <v>7.82</v>
      </c>
    </row>
    <row r="3" spans="1:5" ht="15">
      <c r="A3" s="1" t="s">
        <v>17</v>
      </c>
      <c r="B3" s="1">
        <v>14</v>
      </c>
      <c r="C3" s="13">
        <v>41121</v>
      </c>
      <c r="D3" s="1">
        <v>7.82</v>
      </c>
      <c r="E3" s="4">
        <f>+D3+E2</f>
        <v>15.64</v>
      </c>
    </row>
    <row r="4" spans="1:5" ht="15">
      <c r="A4" s="1" t="s">
        <v>17</v>
      </c>
      <c r="B4" s="1">
        <v>15</v>
      </c>
      <c r="C4" s="13">
        <v>41137</v>
      </c>
      <c r="D4" s="1">
        <v>7.82</v>
      </c>
      <c r="E4" s="4">
        <f aca="true" t="shared" si="0" ref="E4:E25">+D4+E3</f>
        <v>23.46</v>
      </c>
    </row>
    <row r="5" spans="1:5" ht="15">
      <c r="A5" s="1" t="s">
        <v>17</v>
      </c>
      <c r="B5" s="1">
        <v>16</v>
      </c>
      <c r="C5" s="13">
        <v>41152</v>
      </c>
      <c r="D5" s="1">
        <v>7.82</v>
      </c>
      <c r="E5" s="4">
        <f t="shared" si="0"/>
        <v>31.28</v>
      </c>
    </row>
    <row r="6" spans="1:5" ht="15">
      <c r="A6" s="1" t="s">
        <v>17</v>
      </c>
      <c r="B6" s="1">
        <v>17</v>
      </c>
      <c r="C6" s="13">
        <v>41166</v>
      </c>
      <c r="D6" s="1">
        <v>7.82</v>
      </c>
      <c r="E6" s="4">
        <f t="shared" si="0"/>
        <v>39.1</v>
      </c>
    </row>
    <row r="7" spans="1:5" ht="15">
      <c r="A7" s="1" t="s">
        <v>17</v>
      </c>
      <c r="B7" s="1">
        <v>18</v>
      </c>
      <c r="C7" s="13">
        <v>41180</v>
      </c>
      <c r="D7" s="1">
        <v>7.82</v>
      </c>
      <c r="E7" s="4">
        <f t="shared" si="0"/>
        <v>46.92</v>
      </c>
    </row>
    <row r="8" spans="1:5" ht="15">
      <c r="A8" s="1" t="s">
        <v>17</v>
      </c>
      <c r="B8" s="1">
        <v>19</v>
      </c>
      <c r="C8" s="13">
        <v>41198</v>
      </c>
      <c r="D8" s="1">
        <v>7.82</v>
      </c>
      <c r="E8" s="4">
        <f t="shared" si="0"/>
        <v>54.74</v>
      </c>
    </row>
    <row r="9" spans="1:5" ht="15">
      <c r="A9" s="1" t="s">
        <v>17</v>
      </c>
      <c r="B9" s="1">
        <v>20</v>
      </c>
      <c r="C9" s="13">
        <v>41213</v>
      </c>
      <c r="D9" s="1">
        <v>7.82</v>
      </c>
      <c r="E9" s="4">
        <f t="shared" si="0"/>
        <v>62.56</v>
      </c>
    </row>
    <row r="10" spans="1:5" ht="15">
      <c r="A10" s="1" t="s">
        <v>17</v>
      </c>
      <c r="B10" s="1">
        <v>21</v>
      </c>
      <c r="C10" s="13">
        <v>41229</v>
      </c>
      <c r="D10" s="1">
        <v>7.82</v>
      </c>
      <c r="E10" s="4">
        <f t="shared" si="0"/>
        <v>70.38</v>
      </c>
    </row>
    <row r="11" spans="1:5" ht="15">
      <c r="A11" s="1" t="s">
        <v>17</v>
      </c>
      <c r="B11" s="1">
        <v>22</v>
      </c>
      <c r="C11" s="13">
        <v>41243</v>
      </c>
      <c r="D11" s="1">
        <v>7.82</v>
      </c>
      <c r="E11" s="4">
        <f t="shared" si="0"/>
        <v>78.19999999999999</v>
      </c>
    </row>
    <row r="12" spans="1:5" ht="15">
      <c r="A12" s="1" t="s">
        <v>17</v>
      </c>
      <c r="B12" s="1">
        <v>23</v>
      </c>
      <c r="C12" s="13">
        <v>41257</v>
      </c>
      <c r="D12" s="1">
        <v>7.82</v>
      </c>
      <c r="E12" s="4">
        <f t="shared" si="0"/>
        <v>86.01999999999998</v>
      </c>
    </row>
    <row r="13" spans="1:5" ht="15">
      <c r="A13" s="1" t="s">
        <v>17</v>
      </c>
      <c r="B13" s="1">
        <v>24</v>
      </c>
      <c r="C13" s="13">
        <v>41274</v>
      </c>
      <c r="D13" s="1">
        <v>7.82</v>
      </c>
      <c r="E13" s="4">
        <f t="shared" si="0"/>
        <v>93.83999999999997</v>
      </c>
    </row>
    <row r="14" spans="1:5" ht="15">
      <c r="A14" s="1" t="s">
        <v>17</v>
      </c>
      <c r="B14" s="1">
        <v>1</v>
      </c>
      <c r="C14" s="13">
        <v>40924</v>
      </c>
      <c r="D14" s="1">
        <v>7.82</v>
      </c>
      <c r="E14" s="4">
        <f t="shared" si="0"/>
        <v>101.65999999999997</v>
      </c>
    </row>
    <row r="15" spans="1:5" ht="15">
      <c r="A15" s="1" t="s">
        <v>17</v>
      </c>
      <c r="B15" s="1">
        <v>2</v>
      </c>
      <c r="C15" s="13">
        <v>40939</v>
      </c>
      <c r="D15" s="1">
        <v>7.82</v>
      </c>
      <c r="E15" s="4">
        <f t="shared" si="0"/>
        <v>109.47999999999996</v>
      </c>
    </row>
    <row r="16" spans="1:5" ht="15">
      <c r="A16" s="1" t="s">
        <v>17</v>
      </c>
      <c r="B16" s="1">
        <v>3</v>
      </c>
      <c r="C16" s="13">
        <v>41320</v>
      </c>
      <c r="D16" s="1">
        <v>7.82</v>
      </c>
      <c r="E16" s="4">
        <f t="shared" si="0"/>
        <v>117.29999999999995</v>
      </c>
    </row>
    <row r="17" spans="1:5" ht="15">
      <c r="A17" s="1" t="s">
        <v>17</v>
      </c>
      <c r="B17" s="1">
        <v>4</v>
      </c>
      <c r="C17" s="13">
        <v>41333</v>
      </c>
      <c r="D17" s="1">
        <v>7.82</v>
      </c>
      <c r="E17" s="4">
        <f t="shared" si="0"/>
        <v>125.11999999999995</v>
      </c>
    </row>
    <row r="18" spans="1:5" ht="15">
      <c r="A18" s="1" t="s">
        <v>17</v>
      </c>
      <c r="B18" s="1">
        <v>5</v>
      </c>
      <c r="C18" s="13">
        <v>41348</v>
      </c>
      <c r="D18" s="1">
        <v>7.82</v>
      </c>
      <c r="E18" s="4">
        <f t="shared" si="0"/>
        <v>132.93999999999994</v>
      </c>
    </row>
    <row r="19" spans="1:5" ht="15">
      <c r="A19" s="1" t="s">
        <v>17</v>
      </c>
      <c r="B19" s="1">
        <v>6</v>
      </c>
      <c r="C19" s="13">
        <v>41362</v>
      </c>
      <c r="D19" s="1">
        <v>7.82</v>
      </c>
      <c r="E19" s="4">
        <f t="shared" si="0"/>
        <v>140.75999999999993</v>
      </c>
    </row>
    <row r="20" spans="1:5" ht="15">
      <c r="A20" s="1" t="s">
        <v>17</v>
      </c>
      <c r="B20" s="1">
        <v>7</v>
      </c>
      <c r="C20" s="13">
        <v>41380</v>
      </c>
      <c r="D20" s="1">
        <v>7.82</v>
      </c>
      <c r="E20" s="4">
        <f t="shared" si="0"/>
        <v>148.57999999999993</v>
      </c>
    </row>
    <row r="21" spans="1:5" ht="15">
      <c r="A21" s="1" t="s">
        <v>17</v>
      </c>
      <c r="B21" s="1">
        <v>8</v>
      </c>
      <c r="C21" s="13">
        <v>41394</v>
      </c>
      <c r="D21" s="1">
        <v>7.82</v>
      </c>
      <c r="E21" s="4">
        <f t="shared" si="0"/>
        <v>156.39999999999992</v>
      </c>
    </row>
    <row r="22" spans="1:5" ht="15">
      <c r="A22" s="1" t="s">
        <v>17</v>
      </c>
      <c r="B22" s="1">
        <v>9</v>
      </c>
      <c r="C22" s="13">
        <v>41410</v>
      </c>
      <c r="D22" s="1">
        <v>7.82</v>
      </c>
      <c r="E22" s="4">
        <f t="shared" si="0"/>
        <v>164.2199999999999</v>
      </c>
    </row>
    <row r="23" spans="1:5" ht="15">
      <c r="A23" s="1" t="s">
        <v>17</v>
      </c>
      <c r="B23" s="1">
        <v>10</v>
      </c>
      <c r="C23" s="13">
        <v>41425</v>
      </c>
      <c r="D23" s="1">
        <v>7.82</v>
      </c>
      <c r="E23" s="4">
        <f t="shared" si="0"/>
        <v>172.0399999999999</v>
      </c>
    </row>
    <row r="24" spans="1:5" ht="15">
      <c r="A24" s="1" t="s">
        <v>17</v>
      </c>
      <c r="B24" s="1">
        <v>11</v>
      </c>
      <c r="C24" s="13">
        <v>41439</v>
      </c>
      <c r="D24" s="1">
        <v>7.82</v>
      </c>
      <c r="E24" s="4">
        <f t="shared" si="0"/>
        <v>179.8599999999999</v>
      </c>
    </row>
    <row r="25" spans="1:5" ht="15">
      <c r="A25" s="1" t="s">
        <v>17</v>
      </c>
      <c r="B25" s="1">
        <v>12</v>
      </c>
      <c r="C25" s="13">
        <v>41453</v>
      </c>
      <c r="D25" s="1">
        <v>7.82</v>
      </c>
      <c r="E25" s="4">
        <f t="shared" si="0"/>
        <v>187.6799999999999</v>
      </c>
    </row>
    <row r="26" spans="1:4" ht="15">
      <c r="A26" s="12" t="s">
        <v>9</v>
      </c>
      <c r="B26" s="1"/>
      <c r="C26" s="1"/>
      <c r="D26" s="4">
        <f>SUM(D2:D25)</f>
        <v>187.6799999999999</v>
      </c>
    </row>
    <row r="27" spans="1:4" ht="15">
      <c r="A27" s="12" t="s">
        <v>10</v>
      </c>
      <c r="B27" s="1"/>
      <c r="C27" s="6"/>
      <c r="D27" s="4">
        <f>+D26*2</f>
        <v>375.3599999999998</v>
      </c>
    </row>
    <row r="28" ht="15">
      <c r="C28" s="6"/>
    </row>
  </sheetData>
  <sheetProtection/>
  <printOptions/>
  <pageMargins left="0.7" right="0.7" top="0.75" bottom="0.75" header="0.3" footer="0.3"/>
  <pageSetup fitToWidth="4" fitToHeight="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Southern Illiniois University Edwardsville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jmarkus</dc:creator>
  <cp:keywords/>
  <dc:description/>
  <cp:lastModifiedBy>Murphy, Summer</cp:lastModifiedBy>
  <cp:lastPrinted>2010-09-13T20:03:32Z</cp:lastPrinted>
  <dcterms:created xsi:type="dcterms:W3CDTF">2010-09-08T17:49:48Z</dcterms:created>
  <dcterms:modified xsi:type="dcterms:W3CDTF">2012-07-27T20:02:35Z</dcterms:modified>
  <cp:category/>
  <cp:version/>
  <cp:contentType/>
  <cp:contentStatus/>
</cp:coreProperties>
</file>