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tabRatio="841" activeTab="1"/>
  </bookViews>
  <sheets>
    <sheet name="Notes" sheetId="1" r:id="rId1"/>
    <sheet name="BW 15-16" sheetId="2" r:id="rId2"/>
    <sheet name="BW 17-18" sheetId="3" r:id="rId3"/>
    <sheet name="BW 19-20" sheetId="4" r:id="rId4"/>
    <sheet name="BW 21-22" sheetId="5" r:id="rId5"/>
    <sheet name="BW 23-24" sheetId="6" r:id="rId6"/>
    <sheet name="BW 25-26" sheetId="7" r:id="rId7"/>
    <sheet name="BW 1-2" sheetId="8" r:id="rId8"/>
    <sheet name="BW 3-4" sheetId="9" r:id="rId9"/>
    <sheet name="BW 5-6" sheetId="10" r:id="rId10"/>
    <sheet name="BW 7-8" sheetId="11" r:id="rId11"/>
    <sheet name="BW 9-10" sheetId="12" r:id="rId12"/>
    <sheet name="BW 11-12" sheetId="13" r:id="rId13"/>
    <sheet name="BW 13-14" sheetId="14" r:id="rId14"/>
  </sheets>
  <definedNames>
    <definedName name="_xlnm.Print_Area" localSheetId="12">'BW 11-12'!$A$1:$T$47</definedName>
    <definedName name="_xlnm.Print_Area" localSheetId="7">'BW 1-2'!$A$1:$T$47</definedName>
    <definedName name="_xlnm.Print_Area" localSheetId="13">'BW 13-14'!$A$1:$T$47</definedName>
    <definedName name="_xlnm.Print_Area" localSheetId="1">'BW 15-16'!$A$1:$T$47</definedName>
    <definedName name="_xlnm.Print_Area" localSheetId="2">'BW 17-18'!$A$1:$T$47</definedName>
    <definedName name="_xlnm.Print_Area" localSheetId="3">'BW 19-20'!$A$1:$T$47</definedName>
    <definedName name="_xlnm.Print_Area" localSheetId="4">'BW 21-22'!$A$1:$T$47</definedName>
    <definedName name="_xlnm.Print_Area" localSheetId="5">'BW 23-24'!$A$1:$T$47</definedName>
    <definedName name="_xlnm.Print_Area" localSheetId="6">'BW 25-26'!$A$1:$T$47</definedName>
    <definedName name="_xlnm.Print_Area" localSheetId="8">'BW 3-4'!$A$1:$T$47</definedName>
    <definedName name="_xlnm.Print_Area" localSheetId="9">'BW 5-6'!$A$1:$T$47</definedName>
    <definedName name="_xlnm.Print_Area" localSheetId="10">'BW 7-8'!$A$1:$T$47</definedName>
    <definedName name="_xlnm.Print_Area" localSheetId="11">'BW 9-10'!$A$1:$T$47</definedName>
  </definedNames>
  <calcPr fullCalcOnLoad="1"/>
</workbook>
</file>

<file path=xl/sharedStrings.xml><?xml version="1.0" encoding="utf-8"?>
<sst xmlns="http://schemas.openxmlformats.org/spreadsheetml/2006/main" count="739" uniqueCount="82">
  <si>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</si>
  <si>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</si>
  <si>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</si>
  <si>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</si>
  <si>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</si>
  <si>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</si>
  <si>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</si>
  <si>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</si>
  <si>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Explanation of other absence with or without pay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</si>
  <si>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</si>
  <si>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</si>
  <si>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</si>
  <si>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</si>
  <si>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</si>
  <si>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</si>
  <si>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</si>
  <si>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</si>
  <si>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</si>
  <si>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</si>
  <si>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</si>
  <si>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</si>
  <si>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</si>
  <si>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</si>
  <si>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</si>
  <si>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</si>
  <si>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</si>
  <si>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</si>
  <si>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</si>
  <si>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</si>
  <si>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</si>
  <si>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</si>
  <si>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</si>
  <si>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</si>
  <si>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</si>
  <si>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BW 15</t>
  </si>
  <si>
    <t>Pay periods:</t>
  </si>
  <si>
    <t>BW 16</t>
  </si>
  <si>
    <t>Extended sick</t>
  </si>
  <si>
    <t>BW 17</t>
  </si>
  <si>
    <t>BW 18</t>
  </si>
  <si>
    <t>*Other absence with pay</t>
  </si>
  <si>
    <t>Sick earned after 1997</t>
  </si>
  <si>
    <t>EXSK</t>
  </si>
  <si>
    <t>BW 19</t>
  </si>
  <si>
    <t>BW 20</t>
  </si>
  <si>
    <t>total</t>
  </si>
  <si>
    <t>check</t>
  </si>
  <si>
    <t>BW 21</t>
  </si>
  <si>
    <t>BW 22</t>
  </si>
  <si>
    <t>BW 23</t>
  </si>
  <si>
    <t>BW 24</t>
  </si>
  <si>
    <t>BW 25</t>
  </si>
  <si>
    <t>BW 26</t>
  </si>
  <si>
    <t>BW 01</t>
  </si>
  <si>
    <t>BW 02</t>
  </si>
  <si>
    <t>BW 03</t>
  </si>
  <si>
    <t>BW 04</t>
  </si>
  <si>
    <t>BW 05</t>
  </si>
  <si>
    <t>BW 06</t>
  </si>
  <si>
    <t>BW 07</t>
  </si>
  <si>
    <t>BW 08</t>
  </si>
  <si>
    <t>BW 09</t>
  </si>
  <si>
    <t>BW 10</t>
  </si>
  <si>
    <t>BW 11</t>
  </si>
  <si>
    <t>BW 12</t>
  </si>
  <si>
    <t>BW 13</t>
  </si>
  <si>
    <t>BW 14</t>
  </si>
  <si>
    <t>and supervisor to sign.</t>
  </si>
  <si>
    <t>After the time has been entered for both payrolls, print the sheet for the employee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</si>
  <si>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</si>
  <si>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</si>
  <si>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</si>
  <si>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</si>
  <si>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bi-weekly employee time sheet</t>
  </si>
  <si>
    <t>Timesheet</t>
  </si>
  <si>
    <t>leave should be reported as Other absence with Pay with details noted in the space above.  Timesheets must be signed by the employee and supervisor and retained in the department.</t>
  </si>
  <si>
    <t>* Other absence with pay- which may include Jury duty, funeral leave or military leave, with purpose of absence noted in the box above.</t>
  </si>
  <si>
    <t xml:space="preserve">University ID, Department, hours, and additional comments or explanations, can be selected for data </t>
  </si>
  <si>
    <t>Lv Codes</t>
  </si>
  <si>
    <t xml:space="preserve">Some cells are protected and cannot be selected for data entry.   </t>
  </si>
  <si>
    <t xml:space="preserve">Other cells, such as those where information must be entered to record the Employee Name, </t>
  </si>
  <si>
    <t>entry.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</si>
</sst>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3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3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2" fontId="0" fillId="0" borderId="12" xfId="0" applyNumberFormat="1" applyBorder="1" applyAlignment="1">
      <alignment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14" fontId="0" fillId="0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 applyProtection="1">
      <alignment/>
      <protection locked="0"/>
    </xf>
    <xf numFmtId="49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4" fontId="0" fillId="0" borderId="6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36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2" fontId="2" fillId="35" borderId="0" xfId="0" applyNumberFormat="1" applyFont="1" applyFill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49" fontId="0" fillId="7" borderId="11" xfId="0" applyNumberFormat="1" applyFont="1" applyFill="1" applyBorder="1" applyAlignment="1" applyProtection="1">
      <alignment/>
      <protection locked="0"/>
    </xf>
    <xf numFmtId="1" fontId="0" fillId="7" borderId="11" xfId="0" applyNumberFormat="1" applyFont="1" applyFill="1" applyBorder="1" applyAlignment="1" applyProtection="1">
      <alignment/>
      <protection locked="0"/>
    </xf>
    <xf numFmtId="14" fontId="0" fillId="0" borderId="18" xfId="0" applyNumberFormat="1" applyFont="1" applyFill="1" applyBorder="1" applyAlignment="1">
      <alignment/>
    </xf>
    <xf numFmtId="14" fontId="0" fillId="37" borderId="6" xfId="0" applyNumberFormat="1" applyFont="1" applyFill="1" applyBorder="1" applyAlignment="1">
      <alignment/>
    </xf>
    <xf numFmtId="14" fontId="0" fillId="37" borderId="18" xfId="0" applyNumberFormat="1" applyFont="1" applyFill="1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88.28125" style="3" customWidth="1"/>
    <col min="2" max="16384" width="9.140625" style="3" customWidth="1"/>
  </cols>
  <sheetData>
    <row r="2" ht="12.75">
      <c r="A2" s="3" t="s">
        <v>69</v>
      </c>
    </row>
    <row r="4" ht="12.75">
      <c r="A4" s="3" t="s">
        <v>70</v>
      </c>
    </row>
    <row r="5" ht="12.75">
      <c r="A5" s="3" t="s">
        <v>71</v>
      </c>
    </row>
    <row r="7" ht="12.75">
      <c r="A7" s="3" t="s">
        <v>68</v>
      </c>
    </row>
    <row r="8" ht="12.75">
      <c r="A8" s="3" t="s">
        <v>67</v>
      </c>
    </row>
    <row r="10" ht="12.75">
      <c r="A10" s="3" t="s">
        <v>79</v>
      </c>
    </row>
    <row r="11" ht="12.75">
      <c r="A11" s="3" t="s">
        <v>80</v>
      </c>
    </row>
    <row r="12" ht="12.75">
      <c r="A12" s="3" t="s">
        <v>77</v>
      </c>
    </row>
    <row r="13" ht="12.75">
      <c r="A13" s="3" t="s">
        <v>81</v>
      </c>
    </row>
    <row r="15" ht="12.75">
      <c r="A15" s="3" t="s">
        <v>72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4.140625" style="47" customWidth="1"/>
    <col min="2" max="5" width="9.140625" style="47" customWidth="1"/>
    <col min="6" max="6" width="9.421875" style="47" customWidth="1"/>
    <col min="7" max="17" width="9.140625" style="47" customWidth="1"/>
    <col min="18" max="18" width="10.00390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57</v>
      </c>
      <c r="C3" s="48"/>
      <c r="D3" s="37">
        <v>43136</v>
      </c>
      <c r="E3" s="98">
        <v>43149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5</v>
      </c>
      <c r="C4" s="52">
        <v>6</v>
      </c>
      <c r="D4" s="52">
        <v>7</v>
      </c>
      <c r="E4" s="52">
        <v>8</v>
      </c>
      <c r="F4" s="52">
        <v>9</v>
      </c>
      <c r="G4" s="52">
        <v>10</v>
      </c>
      <c r="H4" s="52">
        <v>11</v>
      </c>
      <c r="I4" s="52">
        <v>12</v>
      </c>
      <c r="J4" s="52">
        <v>13</v>
      </c>
      <c r="K4" s="52">
        <v>14</v>
      </c>
      <c r="L4" s="52">
        <v>15</v>
      </c>
      <c r="M4" s="52">
        <v>16</v>
      </c>
      <c r="N4" s="52">
        <v>17</v>
      </c>
      <c r="O4" s="52">
        <v>18</v>
      </c>
      <c r="P4" s="52" t="s">
        <v>45</v>
      </c>
      <c r="Q4" s="48" t="s">
        <v>35</v>
      </c>
      <c r="R4" s="48"/>
      <c r="S4" s="48" t="str">
        <f>+B3</f>
        <v>BW 05</v>
      </c>
      <c r="T4" s="48" t="str">
        <f>+B19</f>
        <v>BW 06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8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58</v>
      </c>
      <c r="D19" s="37">
        <v>43150</v>
      </c>
      <c r="E19" s="98">
        <v>43163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19</v>
      </c>
      <c r="C20" s="69">
        <v>20</v>
      </c>
      <c r="D20" s="69">
        <v>21</v>
      </c>
      <c r="E20" s="69">
        <v>22</v>
      </c>
      <c r="F20" s="69">
        <v>23</v>
      </c>
      <c r="G20" s="69">
        <v>24</v>
      </c>
      <c r="H20" s="69">
        <v>25</v>
      </c>
      <c r="I20" s="69">
        <v>26</v>
      </c>
      <c r="J20" s="69">
        <v>27</v>
      </c>
      <c r="K20" s="69">
        <v>28</v>
      </c>
      <c r="L20" s="69">
        <v>1</v>
      </c>
      <c r="M20" s="69">
        <v>2</v>
      </c>
      <c r="N20" s="69">
        <v>3</v>
      </c>
      <c r="O20" s="69">
        <v>4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95"/>
      <c r="P21" s="57">
        <f>SUM(B21:O21)</f>
        <v>0</v>
      </c>
      <c r="R21" s="71">
        <f>+P5+P21</f>
        <v>0</v>
      </c>
      <c r="S21" s="71">
        <f>+R21+'BW 3-4'!S21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95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3-4'!S22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95"/>
      <c r="P23" s="57">
        <f t="shared" si="3"/>
        <v>0</v>
      </c>
      <c r="R23" s="71">
        <f t="shared" si="4"/>
        <v>0</v>
      </c>
      <c r="S23" s="71">
        <f>+R23+'BW 3-4'!S23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95"/>
      <c r="P24" s="57">
        <f t="shared" si="3"/>
        <v>0</v>
      </c>
      <c r="R24" s="71">
        <f t="shared" si="4"/>
        <v>0</v>
      </c>
      <c r="S24" s="71">
        <f>+R24+'BW 3-4'!S24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95"/>
      <c r="P25" s="57">
        <f t="shared" si="3"/>
        <v>0</v>
      </c>
      <c r="R25" s="71">
        <f t="shared" si="4"/>
        <v>0</v>
      </c>
      <c r="S25" s="71">
        <f>+R25+'BW 3-4'!S25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95"/>
      <c r="P26" s="57">
        <f t="shared" si="3"/>
        <v>0</v>
      </c>
      <c r="R26" s="71">
        <f t="shared" si="4"/>
        <v>0</v>
      </c>
      <c r="S26" s="71">
        <f>+R26+'BW 3-4'!S26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95"/>
      <c r="P27" s="57">
        <f t="shared" si="3"/>
        <v>0</v>
      </c>
      <c r="R27" s="71">
        <f t="shared" si="4"/>
        <v>0</v>
      </c>
      <c r="S27" s="71">
        <f>+R27+'BW 3-4'!S27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95"/>
      <c r="P28" s="57">
        <f t="shared" si="3"/>
        <v>0</v>
      </c>
      <c r="R28" s="71">
        <f t="shared" si="4"/>
        <v>0</v>
      </c>
      <c r="S28" s="71">
        <f>+R28+'BW 3-4'!S28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95"/>
      <c r="P29" s="57">
        <f t="shared" si="3"/>
        <v>0</v>
      </c>
      <c r="R29" s="71">
        <f t="shared" si="4"/>
        <v>0</v>
      </c>
      <c r="S29" s="71">
        <f>+R29+'BW 3-4'!S29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95"/>
      <c r="P30" s="57">
        <f t="shared" si="3"/>
        <v>0</v>
      </c>
      <c r="R30" s="71">
        <f t="shared" si="4"/>
        <v>0</v>
      </c>
      <c r="S30" s="71">
        <f>+R30+'BW 3-4'!S30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95"/>
      <c r="P31" s="57">
        <f t="shared" si="3"/>
        <v>0</v>
      </c>
      <c r="R31" s="71">
        <f t="shared" si="4"/>
        <v>0</v>
      </c>
      <c r="S31" s="71">
        <f>+R31+'BW 3-4'!S31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95"/>
      <c r="P32" s="57">
        <f t="shared" si="3"/>
        <v>0</v>
      </c>
      <c r="R32" s="71">
        <f t="shared" si="4"/>
        <v>0</v>
      </c>
      <c r="S32" s="71">
        <f>+R32+'BW 3-4'!S32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94">
        <f t="shared" si="5"/>
        <v>0</v>
      </c>
      <c r="P33" s="57">
        <f>SUM(P21:P32)</f>
        <v>0</v>
      </c>
      <c r="R33" s="71">
        <f t="shared" si="4"/>
        <v>0</v>
      </c>
      <c r="S33" s="71">
        <f>+R33+'BW 3-4'!S33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4.421875" style="47" customWidth="1"/>
    <col min="2" max="5" width="9.140625" style="47" customWidth="1"/>
    <col min="6" max="6" width="9.421875" style="47" customWidth="1"/>
    <col min="7" max="17" width="9.140625" style="47" customWidth="1"/>
    <col min="18" max="18" width="10.00390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59</v>
      </c>
      <c r="C3" s="48"/>
      <c r="D3" s="37">
        <v>43164</v>
      </c>
      <c r="E3" s="98">
        <v>43177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5</v>
      </c>
      <c r="C4" s="52">
        <v>6</v>
      </c>
      <c r="D4" s="52">
        <v>7</v>
      </c>
      <c r="E4" s="52">
        <v>8</v>
      </c>
      <c r="F4" s="52">
        <v>9</v>
      </c>
      <c r="G4" s="52">
        <v>10</v>
      </c>
      <c r="H4" s="52">
        <v>11</v>
      </c>
      <c r="I4" s="52">
        <v>12</v>
      </c>
      <c r="J4" s="52">
        <v>13</v>
      </c>
      <c r="K4" s="52">
        <v>14</v>
      </c>
      <c r="L4" s="52">
        <v>15</v>
      </c>
      <c r="M4" s="52">
        <v>16</v>
      </c>
      <c r="N4" s="52">
        <v>17</v>
      </c>
      <c r="O4" s="52">
        <v>18</v>
      </c>
      <c r="P4" s="52" t="s">
        <v>45</v>
      </c>
      <c r="Q4" s="48" t="s">
        <v>35</v>
      </c>
      <c r="R4" s="48"/>
      <c r="S4" s="48" t="str">
        <f>+B3</f>
        <v>BW 07</v>
      </c>
      <c r="T4" s="48" t="str">
        <f>+B19</f>
        <v>BW 08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60</v>
      </c>
      <c r="D19" s="37">
        <v>43178</v>
      </c>
      <c r="E19" s="98">
        <v>43191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19</v>
      </c>
      <c r="C20" s="69">
        <v>20</v>
      </c>
      <c r="D20" s="69">
        <v>21</v>
      </c>
      <c r="E20" s="69">
        <v>22</v>
      </c>
      <c r="F20" s="69">
        <v>23</v>
      </c>
      <c r="G20" s="69">
        <v>24</v>
      </c>
      <c r="H20" s="69">
        <v>25</v>
      </c>
      <c r="I20" s="69">
        <v>26</v>
      </c>
      <c r="J20" s="69">
        <v>27</v>
      </c>
      <c r="K20" s="69">
        <v>28</v>
      </c>
      <c r="L20" s="69">
        <v>29</v>
      </c>
      <c r="M20" s="69">
        <v>30</v>
      </c>
      <c r="N20" s="69">
        <v>31</v>
      </c>
      <c r="O20" s="69">
        <v>1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5-6'!S21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5-6'!S22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5-6'!S23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5-6'!S24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5-6'!S25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5-6'!S26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5-6'!S27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5-6'!S28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5-6'!S29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5-6'!S30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5-6'!S31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5-6'!S32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5-6'!S33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  <row r="48" spans="1:13" ht="15.75">
      <c r="A48" s="90" t="s">
        <v>13</v>
      </c>
      <c r="M48" s="66"/>
    </row>
    <row r="49" ht="12.75">
      <c r="M49" s="66"/>
    </row>
  </sheetData>
  <sheetProtection sheet="1"/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23.8515625" style="47" customWidth="1"/>
    <col min="2" max="5" width="9.140625" style="47" customWidth="1"/>
    <col min="6" max="6" width="8.7109375" style="47" customWidth="1"/>
    <col min="7" max="17" width="9.140625" style="47" customWidth="1"/>
    <col min="18" max="18" width="9.8515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61</v>
      </c>
      <c r="C3" s="48"/>
      <c r="D3" s="37">
        <v>43192</v>
      </c>
      <c r="E3" s="98">
        <v>43205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  <c r="P4" s="52" t="s">
        <v>45</v>
      </c>
      <c r="Q4" s="48" t="s">
        <v>35</v>
      </c>
      <c r="R4" s="48"/>
      <c r="S4" s="48" t="str">
        <f>+B3</f>
        <v>BW 09</v>
      </c>
      <c r="T4" s="48" t="str">
        <f>+B19</f>
        <v>BW 10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62</v>
      </c>
      <c r="D19" s="37">
        <v>43206</v>
      </c>
      <c r="E19" s="98">
        <v>43219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16</v>
      </c>
      <c r="C20" s="69">
        <v>17</v>
      </c>
      <c r="D20" s="69">
        <v>18</v>
      </c>
      <c r="E20" s="69">
        <v>19</v>
      </c>
      <c r="F20" s="69">
        <v>20</v>
      </c>
      <c r="G20" s="69">
        <v>21</v>
      </c>
      <c r="H20" s="69">
        <v>22</v>
      </c>
      <c r="I20" s="69">
        <v>23</v>
      </c>
      <c r="J20" s="69">
        <v>24</v>
      </c>
      <c r="K20" s="69">
        <v>25</v>
      </c>
      <c r="L20" s="69">
        <v>26</v>
      </c>
      <c r="M20" s="69">
        <v>27</v>
      </c>
      <c r="N20" s="69">
        <v>28</v>
      </c>
      <c r="O20" s="69">
        <v>29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7-8'!S21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7-8'!S22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7-8'!S23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7-8'!S24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7-8'!S25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7-8'!S26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7-8'!S27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7-8'!S28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7-8'!S29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7-8'!S30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7-8'!S31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7-8'!S32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7-8'!S33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22.8515625" style="47" customWidth="1"/>
    <col min="2" max="5" width="9.140625" style="47" customWidth="1"/>
    <col min="6" max="6" width="8.421875" style="47" customWidth="1"/>
    <col min="7" max="17" width="9.140625" style="47" customWidth="1"/>
    <col min="18" max="18" width="10.140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63</v>
      </c>
      <c r="C3" s="48"/>
      <c r="D3" s="37">
        <v>43220</v>
      </c>
      <c r="E3" s="98">
        <v>43233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30</v>
      </c>
      <c r="C4" s="52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  <c r="M4" s="52">
        <v>11</v>
      </c>
      <c r="N4" s="52">
        <v>12</v>
      </c>
      <c r="O4" s="52">
        <v>13</v>
      </c>
      <c r="P4" s="52" t="s">
        <v>45</v>
      </c>
      <c r="Q4" s="48" t="s">
        <v>35</v>
      </c>
      <c r="R4" s="48"/>
      <c r="S4" s="48" t="str">
        <f>+B3</f>
        <v>BW 11</v>
      </c>
      <c r="T4" s="48" t="str">
        <f>+B19</f>
        <v>BW 12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64</v>
      </c>
      <c r="D19" s="37">
        <v>43234</v>
      </c>
      <c r="E19" s="98">
        <v>43247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14</v>
      </c>
      <c r="C20" s="69">
        <v>15</v>
      </c>
      <c r="D20" s="69">
        <v>16</v>
      </c>
      <c r="E20" s="69">
        <v>17</v>
      </c>
      <c r="F20" s="69">
        <v>18</v>
      </c>
      <c r="G20" s="69">
        <v>19</v>
      </c>
      <c r="H20" s="69">
        <v>20</v>
      </c>
      <c r="I20" s="69">
        <v>21</v>
      </c>
      <c r="J20" s="69">
        <v>22</v>
      </c>
      <c r="K20" s="69">
        <v>23</v>
      </c>
      <c r="L20" s="69">
        <v>24</v>
      </c>
      <c r="M20" s="69">
        <v>25</v>
      </c>
      <c r="N20" s="69">
        <v>26</v>
      </c>
      <c r="O20" s="69">
        <v>27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9-10'!S21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9-10'!S22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9-10'!S23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9-10'!S24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9-10'!S25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9-10'!S26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9-10'!S27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9-10'!S28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9-10'!S29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9-10'!S30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9-10'!S31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9-10'!S32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9-10'!S33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24.140625" style="47" customWidth="1"/>
    <col min="2" max="17" width="9.140625" style="47" customWidth="1"/>
    <col min="18" max="18" width="9.710937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65</v>
      </c>
      <c r="C3" s="48"/>
      <c r="D3" s="37">
        <v>43248</v>
      </c>
      <c r="E3" s="98">
        <v>43261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28</v>
      </c>
      <c r="C4" s="52">
        <v>29</v>
      </c>
      <c r="D4" s="52">
        <v>30</v>
      </c>
      <c r="E4" s="52">
        <v>31</v>
      </c>
      <c r="F4" s="52">
        <v>1</v>
      </c>
      <c r="G4" s="52">
        <v>2</v>
      </c>
      <c r="H4" s="52">
        <v>3</v>
      </c>
      <c r="I4" s="52">
        <v>4</v>
      </c>
      <c r="J4" s="52">
        <v>5</v>
      </c>
      <c r="K4" s="52">
        <v>6</v>
      </c>
      <c r="L4" s="52">
        <v>7</v>
      </c>
      <c r="M4" s="52">
        <v>8</v>
      </c>
      <c r="N4" s="52">
        <v>9</v>
      </c>
      <c r="O4" s="52">
        <v>10</v>
      </c>
      <c r="P4" s="52" t="s">
        <v>45</v>
      </c>
      <c r="Q4" s="48" t="s">
        <v>35</v>
      </c>
      <c r="R4" s="48"/>
      <c r="S4" s="48" t="str">
        <f>+B3</f>
        <v>BW 13</v>
      </c>
      <c r="T4" s="48" t="str">
        <f>+B19</f>
        <v>BW 14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66</v>
      </c>
      <c r="D19" s="37">
        <v>43262</v>
      </c>
      <c r="E19" s="98">
        <v>43275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11</v>
      </c>
      <c r="C20" s="69">
        <v>12</v>
      </c>
      <c r="D20" s="69">
        <v>13</v>
      </c>
      <c r="E20" s="69">
        <v>14</v>
      </c>
      <c r="F20" s="69">
        <v>15</v>
      </c>
      <c r="G20" s="69">
        <v>16</v>
      </c>
      <c r="H20" s="69">
        <v>17</v>
      </c>
      <c r="I20" s="69">
        <v>18</v>
      </c>
      <c r="J20" s="69">
        <v>19</v>
      </c>
      <c r="K20" s="69">
        <v>20</v>
      </c>
      <c r="L20" s="69">
        <v>21</v>
      </c>
      <c r="M20" s="69">
        <v>22</v>
      </c>
      <c r="N20" s="69">
        <v>23</v>
      </c>
      <c r="O20" s="69">
        <v>24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11-12'!S21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11-12'!S22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11-12'!S23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11-12'!S24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11-12'!S25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11-12'!S26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11-12'!S27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11-12'!S28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11-12'!S29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11-12'!S30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11-12'!S31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11-12'!S32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11-12'!S33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 selectLockedCells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5.8515625" style="47" customWidth="1"/>
    <col min="2" max="2" width="9.7109375" style="47" bestFit="1" customWidth="1"/>
    <col min="3" max="3" width="9.140625" style="47" customWidth="1"/>
    <col min="4" max="4" width="10.421875" style="47" customWidth="1"/>
    <col min="5" max="5" width="10.28125" style="47" customWidth="1"/>
    <col min="6" max="6" width="10.00390625" style="47" customWidth="1"/>
    <col min="7" max="17" width="9.140625" style="47" customWidth="1"/>
    <col min="18" max="18" width="10.8515625" style="47" bestFit="1" customWidth="1"/>
    <col min="19" max="19" width="11.00390625" style="47" customWidth="1"/>
    <col min="20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20" ht="23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3"/>
      <c r="R2" s="45"/>
      <c r="S2" s="46"/>
      <c r="T2" s="43"/>
    </row>
    <row r="3" spans="1:20" ht="18">
      <c r="A3" s="48"/>
      <c r="B3" s="48" t="s">
        <v>34</v>
      </c>
      <c r="C3" s="48"/>
      <c r="D3" s="49">
        <v>42912</v>
      </c>
      <c r="E3" s="49">
        <v>42925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8"/>
      <c r="Q3" s="48" t="s">
        <v>35</v>
      </c>
      <c r="R3" s="48"/>
      <c r="S3" s="48" t="str">
        <f>+B3</f>
        <v>BW 15</v>
      </c>
      <c r="T3" s="51" t="str">
        <f>+B19</f>
        <v>BW 16</v>
      </c>
    </row>
    <row r="4" spans="2:20" ht="12.75">
      <c r="B4" s="52">
        <v>26</v>
      </c>
      <c r="C4" s="52">
        <v>27</v>
      </c>
      <c r="D4" s="52">
        <v>28</v>
      </c>
      <c r="E4" s="52">
        <v>29</v>
      </c>
      <c r="F4" s="52">
        <v>30</v>
      </c>
      <c r="G4" s="52">
        <v>1</v>
      </c>
      <c r="H4" s="52">
        <v>2</v>
      </c>
      <c r="I4" s="52">
        <v>3</v>
      </c>
      <c r="J4" s="52">
        <v>4</v>
      </c>
      <c r="K4" s="52">
        <v>5</v>
      </c>
      <c r="L4" s="52">
        <v>6</v>
      </c>
      <c r="M4" s="52">
        <v>7</v>
      </c>
      <c r="N4" s="52">
        <v>8</v>
      </c>
      <c r="O4" s="52">
        <v>9</v>
      </c>
      <c r="P4" s="52" t="s">
        <v>45</v>
      </c>
      <c r="Q4" s="53"/>
      <c r="R4" s="54"/>
      <c r="S4" s="53"/>
      <c r="T4" s="54"/>
    </row>
    <row r="5" spans="1:20" ht="12.75" customHeight="1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8"/>
      <c r="R5" s="59"/>
      <c r="S5" s="59"/>
      <c r="T5" s="59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5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6"/>
      <c r="S7" s="61"/>
      <c r="T7" s="61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7"/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>SUM(B16:O16)</f>
        <v>0</v>
      </c>
      <c r="Q16" s="63"/>
      <c r="R16" s="96"/>
      <c r="S16" s="63"/>
      <c r="T16" s="63"/>
    </row>
    <row r="17" spans="1:18" ht="12.75">
      <c r="A17" s="64" t="s">
        <v>1</v>
      </c>
      <c r="B17" s="57">
        <f aca="true" t="shared" si="1" ref="B17:P17">SUM(B5:B16)</f>
        <v>0</v>
      </c>
      <c r="C17" s="57">
        <f t="shared" si="1"/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1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60" t="s">
        <v>46</v>
      </c>
      <c r="R18" s="55" t="s">
        <v>13</v>
      </c>
    </row>
    <row r="19" spans="2:20" ht="18">
      <c r="B19" s="48" t="s">
        <v>36</v>
      </c>
      <c r="D19" s="49">
        <v>42926</v>
      </c>
      <c r="E19" s="49">
        <v>42939</v>
      </c>
      <c r="M19" s="66"/>
      <c r="P19" s="67"/>
      <c r="Q19" s="60"/>
      <c r="R19" s="68" t="s">
        <v>74</v>
      </c>
      <c r="S19" s="68" t="s">
        <v>19</v>
      </c>
      <c r="T19" s="68" t="s">
        <v>33</v>
      </c>
    </row>
    <row r="20" spans="2:20" ht="12.75">
      <c r="B20" s="69">
        <v>10</v>
      </c>
      <c r="C20" s="69">
        <v>11</v>
      </c>
      <c r="D20" s="69">
        <v>12</v>
      </c>
      <c r="E20" s="69">
        <v>13</v>
      </c>
      <c r="F20" s="69">
        <v>14</v>
      </c>
      <c r="G20" s="69">
        <v>15</v>
      </c>
      <c r="H20" s="69">
        <v>16</v>
      </c>
      <c r="I20" s="69">
        <v>17</v>
      </c>
      <c r="J20" s="69">
        <v>18</v>
      </c>
      <c r="K20" s="69">
        <v>19</v>
      </c>
      <c r="L20" s="69">
        <v>20</v>
      </c>
      <c r="M20" s="69">
        <v>21</v>
      </c>
      <c r="N20" s="69">
        <v>22</v>
      </c>
      <c r="O20" s="69">
        <v>23</v>
      </c>
      <c r="P20" s="70" t="s">
        <v>45</v>
      </c>
      <c r="Q20" s="60"/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Q21" s="60"/>
      <c r="R21" s="57">
        <f>+P21+P5</f>
        <v>0</v>
      </c>
      <c r="S21" s="71">
        <f>+R21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Q22" s="60"/>
      <c r="R22" s="57">
        <f aca="true" t="shared" si="4" ref="R22:R32">+P22+P6</f>
        <v>0</v>
      </c>
      <c r="S22" s="71">
        <f aca="true" t="shared" si="5" ref="S22:S32">+R22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Q23" s="60"/>
      <c r="R23" s="57">
        <f t="shared" si="4"/>
        <v>0</v>
      </c>
      <c r="S23" s="71">
        <f t="shared" si="5"/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Q24" s="60"/>
      <c r="R24" s="57">
        <f t="shared" si="4"/>
        <v>0</v>
      </c>
      <c r="S24" s="71">
        <f t="shared" si="5"/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Q25" s="60"/>
      <c r="R25" s="57">
        <f t="shared" si="4"/>
        <v>0</v>
      </c>
      <c r="S25" s="71">
        <f t="shared" si="5"/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Q26" s="60"/>
      <c r="R26" s="57">
        <f t="shared" si="4"/>
        <v>0</v>
      </c>
      <c r="S26" s="71">
        <f t="shared" si="5"/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Q27" s="73" t="s">
        <v>13</v>
      </c>
      <c r="R27" s="57">
        <f t="shared" si="4"/>
        <v>0</v>
      </c>
      <c r="S27" s="71">
        <f t="shared" si="5"/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Q28" s="60"/>
      <c r="R28" s="57">
        <f t="shared" si="4"/>
        <v>0</v>
      </c>
      <c r="S28" s="71">
        <f t="shared" si="5"/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Q29" s="60"/>
      <c r="R29" s="57">
        <f t="shared" si="4"/>
        <v>0</v>
      </c>
      <c r="S29" s="71">
        <f t="shared" si="5"/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Q30" s="60"/>
      <c r="R30" s="57">
        <f t="shared" si="4"/>
        <v>0</v>
      </c>
      <c r="S30" s="71">
        <f t="shared" si="5"/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Q31" s="60"/>
      <c r="R31" s="57">
        <f t="shared" si="4"/>
        <v>0</v>
      </c>
      <c r="S31" s="71">
        <f t="shared" si="5"/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Q32" s="60"/>
      <c r="R32" s="57">
        <f t="shared" si="4"/>
        <v>0</v>
      </c>
      <c r="S32" s="71">
        <f t="shared" si="5"/>
        <v>0</v>
      </c>
      <c r="T32" s="56"/>
    </row>
    <row r="33" spans="1:20" ht="12.75">
      <c r="A33" s="64" t="s">
        <v>1</v>
      </c>
      <c r="B33" s="57">
        <f aca="true" t="shared" si="6" ref="B33:O33">SUM(B21:B32)</f>
        <v>0</v>
      </c>
      <c r="C33" s="57">
        <f t="shared" si="6"/>
        <v>0</v>
      </c>
      <c r="D33" s="57">
        <f t="shared" si="6"/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57">
        <f t="shared" si="6"/>
        <v>0</v>
      </c>
      <c r="O33" s="57">
        <f t="shared" si="6"/>
        <v>0</v>
      </c>
      <c r="P33" s="57">
        <f>SUM(P21:P32)</f>
        <v>0</v>
      </c>
      <c r="Q33" s="65"/>
      <c r="R33" s="57">
        <f>SUM(R21:R32)</f>
        <v>0</v>
      </c>
      <c r="S33" s="57">
        <f>SUM(S21:S32)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9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  <c r="S37" s="63"/>
    </row>
    <row r="38" spans="1:18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P38" s="60"/>
      <c r="R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9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  <c r="S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L37:S37 Q16:T16 Q11:T11 Q7:T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4.00390625" style="47" customWidth="1"/>
    <col min="2" max="5" width="9.140625" style="47" customWidth="1"/>
    <col min="6" max="6" width="9.28125" style="47" customWidth="1"/>
    <col min="7" max="7" width="9.00390625" style="47" customWidth="1"/>
    <col min="8" max="17" width="9.140625" style="47" customWidth="1"/>
    <col min="18" max="18" width="9.8515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38</v>
      </c>
      <c r="C3" s="48"/>
      <c r="D3" s="49">
        <v>42940</v>
      </c>
      <c r="E3" s="49">
        <v>42953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24</v>
      </c>
      <c r="C4" s="52">
        <v>25</v>
      </c>
      <c r="D4" s="52">
        <v>26</v>
      </c>
      <c r="E4" s="52">
        <v>27</v>
      </c>
      <c r="F4" s="52">
        <v>28</v>
      </c>
      <c r="G4" s="52">
        <v>29</v>
      </c>
      <c r="H4" s="52">
        <v>30</v>
      </c>
      <c r="I4" s="52">
        <v>31</v>
      </c>
      <c r="J4" s="52">
        <v>1</v>
      </c>
      <c r="K4" s="52">
        <v>2</v>
      </c>
      <c r="L4" s="52">
        <v>3</v>
      </c>
      <c r="M4" s="52">
        <v>4</v>
      </c>
      <c r="N4" s="52">
        <v>5</v>
      </c>
      <c r="O4" s="52">
        <v>6</v>
      </c>
      <c r="P4" s="52" t="s">
        <v>45</v>
      </c>
      <c r="Q4" s="48" t="s">
        <v>35</v>
      </c>
      <c r="R4" s="48"/>
      <c r="S4" s="48" t="str">
        <f>+B3</f>
        <v>BW 17</v>
      </c>
      <c r="T4" s="48" t="str">
        <f>+B19</f>
        <v>BW 18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39</v>
      </c>
      <c r="D19" s="49">
        <v>42954</v>
      </c>
      <c r="E19" s="49">
        <v>42967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7</v>
      </c>
      <c r="C20" s="69">
        <v>8</v>
      </c>
      <c r="D20" s="69">
        <v>9</v>
      </c>
      <c r="E20" s="69">
        <v>10</v>
      </c>
      <c r="F20" s="69">
        <v>11</v>
      </c>
      <c r="G20" s="69">
        <v>12</v>
      </c>
      <c r="H20" s="69">
        <v>13</v>
      </c>
      <c r="I20" s="69">
        <v>14</v>
      </c>
      <c r="J20" s="69">
        <v>15</v>
      </c>
      <c r="K20" s="69">
        <v>16</v>
      </c>
      <c r="L20" s="69">
        <v>17</v>
      </c>
      <c r="M20" s="69">
        <v>18</v>
      </c>
      <c r="N20" s="69">
        <v>19</v>
      </c>
      <c r="O20" s="69">
        <v>20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15-16'!S21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15-16'!S22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15-16'!S23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15-16'!S24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15-16'!S25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15-16'!S26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15-16'!S27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15-16'!S28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15-16'!S29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15-16'!S30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15-16'!S31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15-16'!S32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15-16'!S33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73"/>
      <c r="O42" s="73"/>
      <c r="P42" s="73"/>
      <c r="Q42" s="73"/>
      <c r="R42" s="7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Q7:T7 Q11:T11 Q16:T16 L37:R37" name="Range1"/>
    <protectedRange sqref="B36:K40 D35:K36 A36:A37 A39:A40" name="Range1_1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4.00390625" style="47" customWidth="1"/>
    <col min="2" max="5" width="9.140625" style="47" customWidth="1"/>
    <col min="6" max="6" width="9.57421875" style="47" customWidth="1"/>
    <col min="7" max="17" width="9.140625" style="47" customWidth="1"/>
    <col min="18" max="18" width="10.140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43</v>
      </c>
      <c r="C3" s="48"/>
      <c r="D3" s="49">
        <v>42968</v>
      </c>
      <c r="E3" s="49">
        <v>42981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21</v>
      </c>
      <c r="C4" s="52">
        <v>22</v>
      </c>
      <c r="D4" s="52">
        <v>23</v>
      </c>
      <c r="E4" s="52">
        <v>24</v>
      </c>
      <c r="F4" s="52">
        <v>25</v>
      </c>
      <c r="G4" s="52">
        <v>26</v>
      </c>
      <c r="H4" s="52">
        <v>27</v>
      </c>
      <c r="I4" s="52">
        <v>28</v>
      </c>
      <c r="J4" s="52">
        <v>29</v>
      </c>
      <c r="K4" s="52">
        <v>30</v>
      </c>
      <c r="L4" s="52">
        <v>31</v>
      </c>
      <c r="M4" s="52">
        <v>1</v>
      </c>
      <c r="N4" s="52">
        <v>2</v>
      </c>
      <c r="O4" s="52">
        <v>3</v>
      </c>
      <c r="P4" s="52" t="s">
        <v>45</v>
      </c>
      <c r="Q4" s="48" t="s">
        <v>35</v>
      </c>
      <c r="R4" s="48"/>
      <c r="S4" s="48" t="str">
        <f>+B3</f>
        <v>BW 19</v>
      </c>
      <c r="T4" s="48" t="str">
        <f>+B19</f>
        <v>BW 20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44</v>
      </c>
      <c r="D19" s="49">
        <v>42982</v>
      </c>
      <c r="E19" s="49">
        <v>42995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4</v>
      </c>
      <c r="C20" s="69">
        <v>5</v>
      </c>
      <c r="D20" s="69">
        <v>6</v>
      </c>
      <c r="E20" s="69">
        <v>7</v>
      </c>
      <c r="F20" s="69">
        <v>8</v>
      </c>
      <c r="G20" s="69">
        <v>9</v>
      </c>
      <c r="H20" s="69">
        <v>10</v>
      </c>
      <c r="I20" s="69">
        <v>11</v>
      </c>
      <c r="J20" s="69">
        <v>12</v>
      </c>
      <c r="K20" s="69">
        <v>13</v>
      </c>
      <c r="L20" s="69">
        <v>14</v>
      </c>
      <c r="M20" s="69">
        <v>15</v>
      </c>
      <c r="N20" s="69">
        <v>16</v>
      </c>
      <c r="O20" s="69">
        <v>17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17-18'!S21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17-18'!S22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17-18'!S23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17-18'!S24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17-18'!S25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17-18'!S26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17-18'!S27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17-18'!S28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17-18'!S29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17-18'!S30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17-18'!S31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17-18'!S32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17-18'!S33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L37:R37 Q16:T16 Q11:T11 Q7:T7 B36:K40 D35:K36 A36:A37 A39:A40" name="Range1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3.7109375" style="0" customWidth="1"/>
    <col min="4" max="4" width="10.421875" style="0" customWidth="1"/>
    <col min="5" max="5" width="10.57421875" style="0" customWidth="1"/>
    <col min="6" max="6" width="10.28125" style="0" customWidth="1"/>
    <col min="18" max="18" width="10.00390625" style="0" customWidth="1"/>
  </cols>
  <sheetData>
    <row r="1" spans="1:20" ht="23.25">
      <c r="A1" s="21" t="s">
        <v>5</v>
      </c>
      <c r="B1" s="21"/>
      <c r="C1" s="21"/>
      <c r="D1" s="21"/>
      <c r="E1" s="21"/>
      <c r="F1" s="21"/>
      <c r="G1" s="21" t="s">
        <v>73</v>
      </c>
      <c r="H1" s="21"/>
      <c r="I1" s="21"/>
      <c r="J1" s="21"/>
      <c r="K1" s="21"/>
      <c r="L1" s="21"/>
      <c r="M1" s="22"/>
      <c r="N1" s="21"/>
      <c r="O1" s="21"/>
      <c r="P1" s="21"/>
      <c r="Q1" s="21"/>
      <c r="R1" s="30"/>
      <c r="S1" s="31"/>
      <c r="T1" s="21"/>
    </row>
    <row r="2" spans="1:18" ht="23.25">
      <c r="A2" s="21"/>
      <c r="B2" s="21"/>
      <c r="C2" s="21"/>
      <c r="D2" s="21" t="s">
        <v>13</v>
      </c>
      <c r="E2" s="21"/>
      <c r="F2" s="21"/>
      <c r="G2" s="21"/>
      <c r="H2" s="21"/>
      <c r="I2" s="21"/>
      <c r="J2" s="21"/>
      <c r="K2" s="21"/>
      <c r="L2" s="21"/>
      <c r="M2" s="22"/>
      <c r="N2" s="21"/>
      <c r="O2" s="21"/>
      <c r="P2" s="21"/>
      <c r="Q2" s="30"/>
      <c r="R2" s="31"/>
    </row>
    <row r="3" spans="1:18" ht="23.25">
      <c r="A3" s="12"/>
      <c r="B3" s="12" t="s">
        <v>47</v>
      </c>
      <c r="C3" s="12"/>
      <c r="D3" s="37">
        <v>42996</v>
      </c>
      <c r="E3" s="37">
        <v>43009</v>
      </c>
      <c r="F3" s="12"/>
      <c r="G3" s="12"/>
      <c r="H3" s="12"/>
      <c r="I3" s="12"/>
      <c r="J3" s="12"/>
      <c r="K3" s="12"/>
      <c r="L3" s="12"/>
      <c r="M3" s="13"/>
      <c r="N3" s="12"/>
      <c r="O3" s="12"/>
      <c r="P3" s="21"/>
      <c r="Q3" s="30"/>
      <c r="R3" s="31"/>
    </row>
    <row r="4" spans="2:20" ht="18">
      <c r="B4" s="36">
        <v>18</v>
      </c>
      <c r="C4" s="36">
        <v>19</v>
      </c>
      <c r="D4" s="36">
        <v>20</v>
      </c>
      <c r="E4" s="36">
        <v>21</v>
      </c>
      <c r="F4" s="36">
        <v>22</v>
      </c>
      <c r="G4" s="36">
        <v>23</v>
      </c>
      <c r="H4" s="36">
        <v>24</v>
      </c>
      <c r="I4" s="36">
        <v>25</v>
      </c>
      <c r="J4" s="36">
        <v>26</v>
      </c>
      <c r="K4" s="36">
        <v>27</v>
      </c>
      <c r="L4" s="36">
        <v>28</v>
      </c>
      <c r="M4" s="36">
        <v>29</v>
      </c>
      <c r="N4" s="36">
        <v>30</v>
      </c>
      <c r="O4" s="36">
        <v>1</v>
      </c>
      <c r="P4" s="36" t="s">
        <v>45</v>
      </c>
      <c r="Q4" s="12" t="s">
        <v>35</v>
      </c>
      <c r="R4" s="12"/>
      <c r="S4" s="12" t="str">
        <f>+B3</f>
        <v>BW 21</v>
      </c>
      <c r="T4" s="12" t="str">
        <f>+B19</f>
        <v>BW 22</v>
      </c>
    </row>
    <row r="5" spans="1:19" ht="12.75">
      <c r="A5" s="18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1">
        <f>SUM(B5:O5)</f>
        <v>0</v>
      </c>
      <c r="Q5" s="33"/>
      <c r="R5" s="19"/>
      <c r="S5" s="33"/>
    </row>
    <row r="6" spans="1:17" ht="12.75">
      <c r="A6" s="18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1">
        <f aca="true" t="shared" si="0" ref="P6:P17">SUM(B6:O6)</f>
        <v>0</v>
      </c>
      <c r="Q6" s="2"/>
    </row>
    <row r="7" spans="1:20" ht="12.75" customHeight="1">
      <c r="A7" s="18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1">
        <f t="shared" si="0"/>
        <v>0</v>
      </c>
      <c r="Q7" s="20"/>
      <c r="R7" s="40">
        <f>'BW 15-16'!R7</f>
        <v>0</v>
      </c>
      <c r="S7" s="20"/>
      <c r="T7" s="7"/>
    </row>
    <row r="8" spans="1:18" ht="12.75">
      <c r="A8" s="18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1">
        <f t="shared" si="0"/>
        <v>0</v>
      </c>
      <c r="Q8" s="2"/>
      <c r="R8" s="17" t="s">
        <v>22</v>
      </c>
    </row>
    <row r="9" spans="1:17" ht="12.75">
      <c r="A9" s="18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1">
        <f t="shared" si="0"/>
        <v>0</v>
      </c>
      <c r="Q9" s="2"/>
    </row>
    <row r="10" spans="1:17" ht="12.75">
      <c r="A10" s="18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1">
        <f t="shared" si="0"/>
        <v>0</v>
      </c>
      <c r="Q10" s="2"/>
    </row>
    <row r="11" spans="1:20" ht="12.75">
      <c r="A11" s="18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1">
        <f t="shared" si="0"/>
        <v>0</v>
      </c>
      <c r="Q11" s="7"/>
      <c r="R11" s="41">
        <f>'BW 15-16'!R11</f>
        <v>0</v>
      </c>
      <c r="S11" s="7"/>
      <c r="T11" s="7"/>
    </row>
    <row r="12" spans="1:18" ht="12.75">
      <c r="A12" s="18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1">
        <f t="shared" si="0"/>
        <v>0</v>
      </c>
      <c r="Q12" s="2"/>
      <c r="R12" s="17" t="s">
        <v>4</v>
      </c>
    </row>
    <row r="13" spans="1:17" ht="12.75">
      <c r="A13" s="18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1">
        <f t="shared" si="0"/>
        <v>0</v>
      </c>
      <c r="Q13" s="2"/>
    </row>
    <row r="14" spans="1:16" ht="12.75">
      <c r="A14" s="18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1">
        <f t="shared" si="0"/>
        <v>0</v>
      </c>
    </row>
    <row r="15" spans="1:16" ht="12.75">
      <c r="A15" s="18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1">
        <f t="shared" si="0"/>
        <v>0</v>
      </c>
    </row>
    <row r="16" spans="1:20" ht="12.75">
      <c r="A16" s="18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1">
        <f t="shared" si="0"/>
        <v>0</v>
      </c>
      <c r="Q16" s="7"/>
      <c r="R16" s="42">
        <f>'BW 15-16'!R16</f>
        <v>0</v>
      </c>
      <c r="S16" s="7"/>
      <c r="T16" s="7"/>
    </row>
    <row r="17" spans="1:18" ht="12.75">
      <c r="A17" s="26" t="s">
        <v>1</v>
      </c>
      <c r="B17" s="11">
        <f>SUM(B5:B16)</f>
        <v>0</v>
      </c>
      <c r="C17" s="11">
        <f aca="true" t="shared" si="1" ref="C17:O17">SUM(C5:C16)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0"/>
        <v>0</v>
      </c>
      <c r="Q17" s="2"/>
      <c r="R17" s="17" t="s">
        <v>3</v>
      </c>
    </row>
    <row r="18" spans="1:18" ht="12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>SUM(B17:O17)</f>
        <v>0</v>
      </c>
      <c r="Q18" t="s">
        <v>46</v>
      </c>
      <c r="R18" s="18" t="s">
        <v>13</v>
      </c>
    </row>
    <row r="19" spans="2:20" ht="18">
      <c r="B19" s="12" t="s">
        <v>48</v>
      </c>
      <c r="D19" s="37">
        <v>43010</v>
      </c>
      <c r="E19" s="37">
        <v>43023</v>
      </c>
      <c r="M19" s="1"/>
      <c r="R19" s="32" t="s">
        <v>74</v>
      </c>
      <c r="S19" s="32" t="s">
        <v>19</v>
      </c>
      <c r="T19" s="32" t="s">
        <v>33</v>
      </c>
    </row>
    <row r="20" spans="2:20" ht="12.75">
      <c r="B20" s="35">
        <v>2</v>
      </c>
      <c r="C20" s="35">
        <v>3</v>
      </c>
      <c r="D20" s="35">
        <v>4</v>
      </c>
      <c r="E20" s="35">
        <v>5</v>
      </c>
      <c r="F20" s="35">
        <v>6</v>
      </c>
      <c r="G20" s="35">
        <v>7</v>
      </c>
      <c r="H20" s="35">
        <v>8</v>
      </c>
      <c r="I20" s="35">
        <v>9</v>
      </c>
      <c r="J20" s="35">
        <v>10</v>
      </c>
      <c r="K20" s="35">
        <v>11</v>
      </c>
      <c r="L20" s="35">
        <v>12</v>
      </c>
      <c r="M20" s="35">
        <v>13</v>
      </c>
      <c r="N20" s="35">
        <v>14</v>
      </c>
      <c r="O20" s="35">
        <v>15</v>
      </c>
      <c r="P20" s="35" t="s">
        <v>45</v>
      </c>
      <c r="R20" s="32" t="s">
        <v>2</v>
      </c>
      <c r="S20" s="32" t="s">
        <v>2</v>
      </c>
      <c r="T20" s="32" t="s">
        <v>78</v>
      </c>
    </row>
    <row r="21" spans="1:20" ht="12.75">
      <c r="A21" s="1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1">
        <f>SUM(B21:O21)</f>
        <v>0</v>
      </c>
      <c r="R21" s="34">
        <f>+P5+P21</f>
        <v>0</v>
      </c>
      <c r="S21" s="34">
        <f>+R21+'BW 19-20'!S21</f>
        <v>0</v>
      </c>
      <c r="T21" s="6"/>
    </row>
    <row r="22" spans="1:20" ht="12.75">
      <c r="A22" s="18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1">
        <f aca="true" t="shared" si="3" ref="P22:P32">SUM(B22:O22)</f>
        <v>0</v>
      </c>
      <c r="R22" s="34">
        <f aca="true" t="shared" si="4" ref="R22:R33">+P6+P22</f>
        <v>0</v>
      </c>
      <c r="S22" s="34">
        <f>+R22+'BW 19-20'!S22</f>
        <v>0</v>
      </c>
      <c r="T22" s="16" t="s">
        <v>28</v>
      </c>
    </row>
    <row r="23" spans="1:20" ht="12.75">
      <c r="A23" s="18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1">
        <f t="shared" si="3"/>
        <v>0</v>
      </c>
      <c r="R23" s="34">
        <f t="shared" si="4"/>
        <v>0</v>
      </c>
      <c r="S23" s="34">
        <f>+R23+'BW 19-20'!S23</f>
        <v>0</v>
      </c>
      <c r="T23" s="16" t="s">
        <v>29</v>
      </c>
    </row>
    <row r="24" spans="1:20" ht="12.75">
      <c r="A24" s="18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1">
        <f t="shared" si="3"/>
        <v>0</v>
      </c>
      <c r="R24" s="34">
        <f t="shared" si="4"/>
        <v>0</v>
      </c>
      <c r="S24" s="34">
        <f>+R24+'BW 19-20'!S24</f>
        <v>0</v>
      </c>
      <c r="T24" s="16" t="s">
        <v>30</v>
      </c>
    </row>
    <row r="25" spans="1:20" ht="12.75">
      <c r="A25" s="18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1">
        <f t="shared" si="3"/>
        <v>0</v>
      </c>
      <c r="R25" s="34">
        <f t="shared" si="4"/>
        <v>0</v>
      </c>
      <c r="S25" s="34">
        <f>+R25+'BW 19-20'!S25</f>
        <v>0</v>
      </c>
      <c r="T25" s="16" t="s">
        <v>31</v>
      </c>
    </row>
    <row r="26" spans="1:20" ht="12.75">
      <c r="A26" s="18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11">
        <f t="shared" si="3"/>
        <v>0</v>
      </c>
      <c r="R26" s="34">
        <f t="shared" si="4"/>
        <v>0</v>
      </c>
      <c r="S26" s="34">
        <f>+R26+'BW 19-20'!S26</f>
        <v>0</v>
      </c>
      <c r="T26" s="16" t="s">
        <v>42</v>
      </c>
    </row>
    <row r="27" spans="1:20" ht="12.75">
      <c r="A27" s="18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1">
        <f t="shared" si="3"/>
        <v>0</v>
      </c>
      <c r="R27" s="34">
        <f t="shared" si="4"/>
        <v>0</v>
      </c>
      <c r="S27" s="34">
        <f>+R27+'BW 19-20'!S27</f>
        <v>0</v>
      </c>
      <c r="T27" s="16" t="s">
        <v>32</v>
      </c>
    </row>
    <row r="28" spans="1:20" ht="12.75">
      <c r="A28" s="18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1">
        <f t="shared" si="3"/>
        <v>0</v>
      </c>
      <c r="R28" s="34">
        <f t="shared" si="4"/>
        <v>0</v>
      </c>
      <c r="S28" s="34">
        <f>+R28+'BW 19-20'!S28</f>
        <v>0</v>
      </c>
      <c r="T28" s="6"/>
    </row>
    <row r="29" spans="1:20" ht="12.75">
      <c r="A29" s="18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1">
        <f t="shared" si="3"/>
        <v>0</v>
      </c>
      <c r="R29" s="34">
        <f t="shared" si="4"/>
        <v>0</v>
      </c>
      <c r="S29" s="34">
        <f>+R29+'BW 19-20'!S29</f>
        <v>0</v>
      </c>
      <c r="T29" s="6"/>
    </row>
    <row r="30" spans="1:20" ht="12.75">
      <c r="A30" s="18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11">
        <f t="shared" si="3"/>
        <v>0</v>
      </c>
      <c r="R30" s="34">
        <f t="shared" si="4"/>
        <v>0</v>
      </c>
      <c r="S30" s="34">
        <f>+R30+'BW 19-20'!S30</f>
        <v>0</v>
      </c>
      <c r="T30" s="6"/>
    </row>
    <row r="31" spans="1:20" ht="12.75">
      <c r="A31" s="18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11">
        <f t="shared" si="3"/>
        <v>0</v>
      </c>
      <c r="R31" s="34">
        <f t="shared" si="4"/>
        <v>0</v>
      </c>
      <c r="S31" s="34">
        <f>+R31+'BW 19-20'!S31</f>
        <v>0</v>
      </c>
      <c r="T31" s="16" t="s">
        <v>13</v>
      </c>
    </row>
    <row r="32" spans="1:20" ht="12.75">
      <c r="A32" s="18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1">
        <f t="shared" si="3"/>
        <v>0</v>
      </c>
      <c r="R32" s="34">
        <f t="shared" si="4"/>
        <v>0</v>
      </c>
      <c r="S32" s="34">
        <f>+R32+'BW 19-20'!S32</f>
        <v>0</v>
      </c>
      <c r="T32" s="6"/>
    </row>
    <row r="33" spans="1:20" ht="12.75">
      <c r="A33" s="26" t="s">
        <v>1</v>
      </c>
      <c r="B33" s="11">
        <f aca="true" t="shared" si="5" ref="B33:O33">SUM(B21:B32)</f>
        <v>0</v>
      </c>
      <c r="C33" s="11">
        <f t="shared" si="5"/>
        <v>0</v>
      </c>
      <c r="D33" s="11">
        <f t="shared" si="5"/>
        <v>0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1">
        <f>SUM(P21:P32)</f>
        <v>0</v>
      </c>
      <c r="R33" s="34">
        <f t="shared" si="4"/>
        <v>0</v>
      </c>
      <c r="S33" s="34">
        <f>+R33+'BW 19-20'!S33</f>
        <v>0</v>
      </c>
      <c r="T33" s="6"/>
    </row>
    <row r="34" spans="12:17" ht="12.75">
      <c r="L34" s="3" t="s">
        <v>21</v>
      </c>
      <c r="M34" s="1"/>
      <c r="P34" s="38">
        <f>SUM(B33:O33)</f>
        <v>0</v>
      </c>
      <c r="Q34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1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1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"/>
      <c r="M37" s="7"/>
      <c r="N37" s="7"/>
      <c r="O37" s="7"/>
      <c r="P37" s="7"/>
      <c r="Q37" s="7"/>
      <c r="R37" s="7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4"/>
      <c r="M38" s="2"/>
      <c r="N38" s="9" t="s">
        <v>9</v>
      </c>
      <c r="O38" s="2"/>
      <c r="Q38" s="17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1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"/>
      <c r="M40" s="7"/>
      <c r="N40" s="10"/>
      <c r="O40" s="7"/>
      <c r="P40" s="7"/>
      <c r="Q40" s="7"/>
      <c r="R40" s="7"/>
    </row>
    <row r="41" spans="1:19" ht="15">
      <c r="A41" s="3" t="s">
        <v>76</v>
      </c>
      <c r="B41" s="14"/>
      <c r="C41" s="14"/>
      <c r="D41" s="14"/>
      <c r="E41" s="14"/>
      <c r="F41" s="14"/>
      <c r="G41" s="14"/>
      <c r="H41" s="14"/>
      <c r="I41" s="14"/>
      <c r="J41" s="14"/>
      <c r="K41" s="23"/>
      <c r="L41" s="24"/>
      <c r="M41" s="23"/>
      <c r="N41" s="9" t="s">
        <v>10</v>
      </c>
      <c r="O41" s="5"/>
      <c r="P41" s="5"/>
      <c r="Q41" s="3"/>
      <c r="R41" s="17" t="s">
        <v>16</v>
      </c>
      <c r="S41" s="14"/>
    </row>
    <row r="42" spans="1:19" ht="15.75">
      <c r="A42" s="28" t="s">
        <v>25</v>
      </c>
      <c r="B42" s="29"/>
      <c r="C42" s="15"/>
      <c r="D42" s="15"/>
      <c r="E42" s="15"/>
      <c r="F42" s="14"/>
      <c r="G42" s="14"/>
      <c r="H42" s="14"/>
      <c r="I42" s="14"/>
      <c r="J42" s="14"/>
      <c r="K42" s="23"/>
      <c r="L42" s="23"/>
      <c r="M42" s="24"/>
      <c r="N42" s="23"/>
      <c r="O42" s="23"/>
      <c r="P42" s="23"/>
      <c r="Q42" s="23"/>
      <c r="R42" s="14"/>
      <c r="S42" s="14"/>
    </row>
    <row r="43" spans="1:20" ht="15.75">
      <c r="A43" s="25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4"/>
      <c r="O43" s="14"/>
      <c r="P43" s="14"/>
      <c r="Q43" s="14"/>
      <c r="R43" s="14"/>
      <c r="S43" s="14"/>
      <c r="T43" s="14"/>
    </row>
    <row r="44" spans="1:20" ht="15.75">
      <c r="A44" s="25" t="s">
        <v>24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4"/>
      <c r="O44" s="14"/>
      <c r="P44" s="14"/>
      <c r="Q44" s="14"/>
      <c r="R44" s="14"/>
      <c r="S44" s="14"/>
      <c r="T44" s="14"/>
    </row>
    <row r="45" spans="1:20" ht="15.75">
      <c r="A45" s="25" t="s">
        <v>27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4"/>
      <c r="O45" s="14"/>
      <c r="P45" s="14"/>
      <c r="Q45" s="14"/>
      <c r="R45" s="14"/>
      <c r="S45" s="14"/>
      <c r="T45" s="14"/>
    </row>
    <row r="46" spans="1:20" ht="15.75">
      <c r="A46" s="25" t="s">
        <v>26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4"/>
      <c r="O46" s="14"/>
      <c r="P46" s="14"/>
      <c r="Q46" s="14"/>
      <c r="R46" s="14"/>
      <c r="S46" s="14"/>
      <c r="T46" s="14"/>
    </row>
    <row r="47" spans="1:20" ht="15.75">
      <c r="A47" s="25" t="s">
        <v>75</v>
      </c>
      <c r="B47" s="14"/>
      <c r="C47" s="14"/>
      <c r="D47" s="14"/>
      <c r="E47" s="14"/>
      <c r="F47" s="14"/>
      <c r="G47" s="14"/>
      <c r="H47" s="14"/>
      <c r="I47" s="25"/>
      <c r="J47" s="14"/>
      <c r="K47" s="14"/>
      <c r="L47" s="14"/>
      <c r="M47" s="15"/>
      <c r="N47" s="14"/>
      <c r="O47" s="14"/>
      <c r="P47" s="14"/>
      <c r="Q47" s="14"/>
      <c r="R47" s="14"/>
      <c r="S47" s="14"/>
      <c r="T47" s="14"/>
    </row>
  </sheetData>
  <sheetProtection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5.00390625" style="47" customWidth="1"/>
    <col min="2" max="3" width="9.140625" style="47" customWidth="1"/>
    <col min="4" max="4" width="10.57421875" style="47" customWidth="1"/>
    <col min="5" max="5" width="10.28125" style="47" customWidth="1"/>
    <col min="6" max="6" width="10.00390625" style="47" customWidth="1"/>
    <col min="7" max="17" width="9.140625" style="47" customWidth="1"/>
    <col min="18" max="18" width="10.140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49</v>
      </c>
      <c r="C3" s="48"/>
      <c r="D3" s="49">
        <v>43024</v>
      </c>
      <c r="E3" s="49">
        <v>43037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16</v>
      </c>
      <c r="C4" s="52">
        <v>17</v>
      </c>
      <c r="D4" s="52">
        <v>18</v>
      </c>
      <c r="E4" s="52">
        <v>19</v>
      </c>
      <c r="F4" s="52">
        <v>20</v>
      </c>
      <c r="G4" s="52">
        <v>21</v>
      </c>
      <c r="H4" s="52">
        <v>22</v>
      </c>
      <c r="I4" s="52">
        <v>23</v>
      </c>
      <c r="J4" s="52">
        <v>24</v>
      </c>
      <c r="K4" s="52">
        <v>25</v>
      </c>
      <c r="L4" s="52">
        <v>26</v>
      </c>
      <c r="M4" s="52">
        <v>27</v>
      </c>
      <c r="N4" s="52">
        <v>28</v>
      </c>
      <c r="O4" s="52">
        <v>29</v>
      </c>
      <c r="P4" s="52" t="s">
        <v>45</v>
      </c>
      <c r="Q4" s="48" t="s">
        <v>35</v>
      </c>
      <c r="R4" s="48"/>
      <c r="S4" s="48" t="str">
        <f>+B3</f>
        <v>BW 23</v>
      </c>
      <c r="T4" s="48" t="str">
        <f>+B19</f>
        <v>BW 24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50</v>
      </c>
      <c r="D19" s="49">
        <v>43038</v>
      </c>
      <c r="E19" s="49">
        <v>43051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30</v>
      </c>
      <c r="C20" s="69">
        <v>31</v>
      </c>
      <c r="D20" s="69">
        <v>1</v>
      </c>
      <c r="E20" s="69">
        <v>2</v>
      </c>
      <c r="F20" s="69">
        <v>3</v>
      </c>
      <c r="G20" s="69">
        <v>4</v>
      </c>
      <c r="H20" s="69">
        <v>5</v>
      </c>
      <c r="I20" s="69">
        <v>6</v>
      </c>
      <c r="J20" s="69">
        <v>7</v>
      </c>
      <c r="K20" s="69">
        <v>8</v>
      </c>
      <c r="L20" s="69">
        <v>9</v>
      </c>
      <c r="M20" s="69">
        <v>10</v>
      </c>
      <c r="N20" s="69">
        <v>11</v>
      </c>
      <c r="O20" s="69">
        <v>12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21-22'!S21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21-22'!S22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21-22'!S23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21-22'!S24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21-22'!S25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21-22'!S26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21-22'!S27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21-22'!S28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21-22'!S29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21-22'!S30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21-22'!S31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21-22'!S32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21-22'!S33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3.421875" style="47" customWidth="1"/>
    <col min="2" max="3" width="9.140625" style="47" customWidth="1"/>
    <col min="4" max="4" width="10.140625" style="47" customWidth="1"/>
    <col min="5" max="5" width="9.8515625" style="47" customWidth="1"/>
    <col min="6" max="17" width="9.140625" style="47" customWidth="1"/>
    <col min="18" max="18" width="9.8515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51</v>
      </c>
      <c r="C3" s="48"/>
      <c r="D3" s="49">
        <v>43052</v>
      </c>
      <c r="E3" s="49">
        <v>43065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13</v>
      </c>
      <c r="C4" s="52">
        <v>14</v>
      </c>
      <c r="D4" s="52">
        <v>15</v>
      </c>
      <c r="E4" s="52">
        <v>16</v>
      </c>
      <c r="F4" s="52">
        <v>17</v>
      </c>
      <c r="G4" s="52">
        <v>18</v>
      </c>
      <c r="H4" s="52">
        <v>19</v>
      </c>
      <c r="I4" s="52">
        <v>20</v>
      </c>
      <c r="J4" s="52">
        <v>21</v>
      </c>
      <c r="K4" s="52">
        <v>22</v>
      </c>
      <c r="L4" s="52">
        <v>23</v>
      </c>
      <c r="M4" s="52">
        <v>24</v>
      </c>
      <c r="N4" s="52">
        <v>25</v>
      </c>
      <c r="O4" s="52">
        <v>26</v>
      </c>
      <c r="P4" s="52" t="s">
        <v>45</v>
      </c>
      <c r="Q4" s="48" t="s">
        <v>35</v>
      </c>
      <c r="R4" s="48"/>
      <c r="S4" s="48" t="str">
        <f>+B3</f>
        <v>BW 25</v>
      </c>
      <c r="T4" s="48" t="str">
        <f>+B19</f>
        <v>BW 26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8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52</v>
      </c>
      <c r="D19" s="37">
        <v>43066</v>
      </c>
      <c r="E19" s="98">
        <v>43079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27</v>
      </c>
      <c r="C20" s="69">
        <v>28</v>
      </c>
      <c r="D20" s="69">
        <v>29</v>
      </c>
      <c r="E20" s="69">
        <v>30</v>
      </c>
      <c r="F20" s="69">
        <v>1</v>
      </c>
      <c r="G20" s="69">
        <v>2</v>
      </c>
      <c r="H20" s="69">
        <v>3</v>
      </c>
      <c r="I20" s="69">
        <v>4</v>
      </c>
      <c r="J20" s="69">
        <v>5</v>
      </c>
      <c r="K20" s="69">
        <v>6</v>
      </c>
      <c r="L20" s="69">
        <v>7</v>
      </c>
      <c r="M20" s="69">
        <v>8</v>
      </c>
      <c r="N20" s="69">
        <v>9</v>
      </c>
      <c r="O20" s="69">
        <v>10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23-24'!S21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23-24'!S22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23-24'!S23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23-24'!S24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23-24'!S25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23-24'!S26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23-24'!S27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23-24'!S28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23-24'!S29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23-24'!S30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23-24'!S31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23-24'!S32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23-24'!S33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Q7:T7 Q11:T11 Q16:T16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I23" sqref="I22:I23"/>
    </sheetView>
  </sheetViews>
  <sheetFormatPr defaultColWidth="9.140625" defaultRowHeight="12.75"/>
  <cols>
    <col min="1" max="1" width="24.421875" style="47" customWidth="1"/>
    <col min="2" max="3" width="9.140625" style="47" customWidth="1"/>
    <col min="4" max="4" width="10.421875" style="47" customWidth="1"/>
    <col min="5" max="5" width="10.28125" style="47" customWidth="1"/>
    <col min="6" max="6" width="8.7109375" style="47" customWidth="1"/>
    <col min="7" max="17" width="9.140625" style="47" customWidth="1"/>
    <col min="18" max="18" width="9.85156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53</v>
      </c>
      <c r="C3" s="48"/>
      <c r="D3" s="37">
        <v>43080</v>
      </c>
      <c r="E3" s="98">
        <v>43093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11</v>
      </c>
      <c r="C4" s="52">
        <v>12</v>
      </c>
      <c r="D4" s="52">
        <v>13</v>
      </c>
      <c r="E4" s="52">
        <v>14</v>
      </c>
      <c r="F4" s="52">
        <v>15</v>
      </c>
      <c r="G4" s="52">
        <v>16</v>
      </c>
      <c r="H4" s="52">
        <v>17</v>
      </c>
      <c r="I4" s="52">
        <v>18</v>
      </c>
      <c r="J4" s="52">
        <v>19</v>
      </c>
      <c r="K4" s="52">
        <v>20</v>
      </c>
      <c r="L4" s="52">
        <v>21</v>
      </c>
      <c r="M4" s="52">
        <v>22</v>
      </c>
      <c r="N4" s="52">
        <v>23</v>
      </c>
      <c r="O4" s="52">
        <v>24</v>
      </c>
      <c r="P4" s="52" t="s">
        <v>45</v>
      </c>
      <c r="Q4" s="48" t="s">
        <v>35</v>
      </c>
      <c r="R4" s="48"/>
      <c r="S4" s="48" t="str">
        <f>+B3</f>
        <v>BW 01</v>
      </c>
      <c r="T4" s="48" t="str">
        <f>+B19</f>
        <v>BW 02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2.7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54</v>
      </c>
      <c r="D19" s="99">
        <v>43094</v>
      </c>
      <c r="E19" s="100">
        <v>43107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25</v>
      </c>
      <c r="C20" s="69">
        <v>26</v>
      </c>
      <c r="D20" s="69">
        <v>27</v>
      </c>
      <c r="E20" s="69">
        <v>28</v>
      </c>
      <c r="F20" s="69">
        <v>29</v>
      </c>
      <c r="G20" s="69">
        <v>30</v>
      </c>
      <c r="H20" s="69">
        <v>31</v>
      </c>
      <c r="I20" s="69">
        <v>1</v>
      </c>
      <c r="J20" s="69">
        <v>2</v>
      </c>
      <c r="K20" s="69">
        <v>3</v>
      </c>
      <c r="L20" s="69">
        <v>4</v>
      </c>
      <c r="M20" s="69">
        <v>5</v>
      </c>
      <c r="N20" s="69">
        <v>6</v>
      </c>
      <c r="O20" s="69">
        <v>7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25-26'!S21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25-26'!S22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25-26'!S23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25-26'!S24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25-26'!S25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25-26'!S26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25-26'!S27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25-26'!S28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25-26'!S29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25-26'!S30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25-26'!S31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25-26'!S32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25-26'!S33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21:O32 Q7:T7 Q11:T11 Q16:T16 L37:R37 B5:O16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23.00390625" style="47" customWidth="1"/>
    <col min="2" max="5" width="9.140625" style="47" customWidth="1"/>
    <col min="6" max="6" width="8.421875" style="47" customWidth="1"/>
    <col min="7" max="17" width="9.140625" style="47" customWidth="1"/>
    <col min="18" max="18" width="10.28125" style="47" customWidth="1"/>
    <col min="19" max="16384" width="9.140625" style="47" customWidth="1"/>
  </cols>
  <sheetData>
    <row r="1" spans="1:20" ht="23.25">
      <c r="A1" s="43" t="s">
        <v>5</v>
      </c>
      <c r="B1" s="43"/>
      <c r="C1" s="43"/>
      <c r="D1" s="43"/>
      <c r="E1" s="43"/>
      <c r="F1" s="43"/>
      <c r="G1" s="43" t="s">
        <v>73</v>
      </c>
      <c r="H1" s="43"/>
      <c r="I1" s="43"/>
      <c r="J1" s="43"/>
      <c r="K1" s="43"/>
      <c r="L1" s="43"/>
      <c r="M1" s="44"/>
      <c r="N1" s="43"/>
      <c r="O1" s="43"/>
      <c r="P1" s="43"/>
      <c r="Q1" s="43"/>
      <c r="R1" s="45"/>
      <c r="S1" s="46"/>
      <c r="T1" s="43"/>
    </row>
    <row r="2" spans="1:18" ht="23.25">
      <c r="A2" s="43"/>
      <c r="B2" s="43"/>
      <c r="C2" s="43"/>
      <c r="D2" s="43" t="s">
        <v>13</v>
      </c>
      <c r="E2" s="43"/>
      <c r="F2" s="43"/>
      <c r="G2" s="43"/>
      <c r="H2" s="43"/>
      <c r="I2" s="43"/>
      <c r="J2" s="43"/>
      <c r="K2" s="43"/>
      <c r="L2" s="43"/>
      <c r="M2" s="44"/>
      <c r="N2" s="43"/>
      <c r="O2" s="43"/>
      <c r="P2" s="43"/>
      <c r="Q2" s="45"/>
      <c r="R2" s="46"/>
    </row>
    <row r="3" spans="1:18" ht="23.25">
      <c r="A3" s="48"/>
      <c r="B3" s="48" t="s">
        <v>55</v>
      </c>
      <c r="C3" s="48"/>
      <c r="D3" s="37">
        <v>43108</v>
      </c>
      <c r="E3" s="98">
        <v>43121</v>
      </c>
      <c r="F3" s="48"/>
      <c r="G3" s="48"/>
      <c r="H3" s="48"/>
      <c r="I3" s="48"/>
      <c r="J3" s="48"/>
      <c r="K3" s="48"/>
      <c r="L3" s="48"/>
      <c r="M3" s="50"/>
      <c r="N3" s="48"/>
      <c r="O3" s="48"/>
      <c r="P3" s="43"/>
      <c r="Q3" s="45"/>
      <c r="R3" s="46"/>
    </row>
    <row r="4" spans="2:20" ht="18">
      <c r="B4" s="52">
        <v>8</v>
      </c>
      <c r="C4" s="52">
        <v>9</v>
      </c>
      <c r="D4" s="52">
        <v>10</v>
      </c>
      <c r="E4" s="52">
        <v>11</v>
      </c>
      <c r="F4" s="52">
        <v>12</v>
      </c>
      <c r="G4" s="52">
        <v>13</v>
      </c>
      <c r="H4" s="52">
        <v>14</v>
      </c>
      <c r="I4" s="52">
        <v>15</v>
      </c>
      <c r="J4" s="52">
        <v>16</v>
      </c>
      <c r="K4" s="52">
        <v>17</v>
      </c>
      <c r="L4" s="52">
        <v>18</v>
      </c>
      <c r="M4" s="52">
        <v>19</v>
      </c>
      <c r="N4" s="52">
        <v>20</v>
      </c>
      <c r="O4" s="52">
        <v>21</v>
      </c>
      <c r="P4" s="52" t="s">
        <v>45</v>
      </c>
      <c r="Q4" s="48" t="s">
        <v>35</v>
      </c>
      <c r="R4" s="48"/>
      <c r="S4" s="48" t="str">
        <f>+B3</f>
        <v>BW 03</v>
      </c>
      <c r="T4" s="48" t="str">
        <f>+B19</f>
        <v>BW 04</v>
      </c>
    </row>
    <row r="5" spans="1:19" ht="12.75">
      <c r="A5" s="55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7">
        <f>SUM(B5:O5)</f>
        <v>0</v>
      </c>
      <c r="Q5" s="53"/>
      <c r="R5" s="54"/>
      <c r="S5" s="53"/>
    </row>
    <row r="6" spans="1:17" ht="12.75">
      <c r="A6" s="55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7">
        <f aca="true" t="shared" si="0" ref="P6:P17">SUM(B6:O6)</f>
        <v>0</v>
      </c>
      <c r="Q6" s="60"/>
    </row>
    <row r="7" spans="1:20" ht="13.5" customHeight="1">
      <c r="A7" s="55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7">
        <f t="shared" si="0"/>
        <v>0</v>
      </c>
      <c r="Q7" s="61"/>
      <c r="R7" s="91">
        <f>'BW 15-16'!R7</f>
        <v>0</v>
      </c>
      <c r="S7" s="61"/>
      <c r="T7" s="63"/>
    </row>
    <row r="8" spans="1:18" ht="12.75">
      <c r="A8" s="55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7">
        <f t="shared" si="0"/>
        <v>0</v>
      </c>
      <c r="Q8" s="60"/>
      <c r="R8" s="62" t="s">
        <v>22</v>
      </c>
    </row>
    <row r="9" spans="1:17" ht="12.75">
      <c r="A9" s="55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7">
        <f t="shared" si="0"/>
        <v>0</v>
      </c>
      <c r="Q9" s="60"/>
    </row>
    <row r="10" spans="1:17" ht="12.75">
      <c r="A10" s="55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>
        <f t="shared" si="0"/>
        <v>0</v>
      </c>
      <c r="Q10" s="60"/>
    </row>
    <row r="11" spans="1:20" ht="12.75">
      <c r="A11" s="55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7">
        <f t="shared" si="0"/>
        <v>0</v>
      </c>
      <c r="Q11" s="63"/>
      <c r="R11" s="92">
        <f>'BW 15-16'!R11</f>
        <v>0</v>
      </c>
      <c r="S11" s="63"/>
      <c r="T11" s="63"/>
    </row>
    <row r="12" spans="1:18" ht="12.75">
      <c r="A12" s="55" t="s">
        <v>17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7">
        <f t="shared" si="0"/>
        <v>0</v>
      </c>
      <c r="Q12" s="60"/>
      <c r="R12" s="62" t="s">
        <v>4</v>
      </c>
    </row>
    <row r="13" spans="1:17" ht="12.75">
      <c r="A13" s="55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7">
        <f t="shared" si="0"/>
        <v>0</v>
      </c>
      <c r="Q13" s="60"/>
    </row>
    <row r="14" spans="1:16" ht="12.75">
      <c r="A14" s="55" t="s">
        <v>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7">
        <f t="shared" si="0"/>
        <v>0</v>
      </c>
    </row>
    <row r="15" spans="1:16" ht="12.75">
      <c r="A15" s="55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f t="shared" si="0"/>
        <v>0</v>
      </c>
    </row>
    <row r="16" spans="1:20" ht="12.75">
      <c r="A16" s="55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>
        <f t="shared" si="0"/>
        <v>0</v>
      </c>
      <c r="Q16" s="63"/>
      <c r="R16" s="93">
        <f>'BW 15-16'!R16</f>
        <v>0</v>
      </c>
      <c r="S16" s="63"/>
      <c r="T16" s="63"/>
    </row>
    <row r="17" spans="1:18" ht="12.75">
      <c r="A17" s="64" t="s">
        <v>1</v>
      </c>
      <c r="B17" s="57">
        <f>SUM(B5:B16)</f>
        <v>0</v>
      </c>
      <c r="C17" s="57">
        <f aca="true" t="shared" si="1" ref="C17:O17">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0"/>
        <v>0</v>
      </c>
      <c r="Q17" s="60"/>
      <c r="R17" s="62" t="s">
        <v>3</v>
      </c>
    </row>
    <row r="18" spans="1:18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f>SUM(B17:O17)</f>
        <v>0</v>
      </c>
      <c r="Q18" s="47" t="s">
        <v>46</v>
      </c>
      <c r="R18" s="55" t="s">
        <v>13</v>
      </c>
    </row>
    <row r="19" spans="2:20" ht="18">
      <c r="B19" s="48" t="s">
        <v>56</v>
      </c>
      <c r="D19" s="37">
        <v>43122</v>
      </c>
      <c r="E19" s="98">
        <v>43135</v>
      </c>
      <c r="M19" s="66"/>
      <c r="R19" s="68" t="s">
        <v>74</v>
      </c>
      <c r="S19" s="68" t="s">
        <v>19</v>
      </c>
      <c r="T19" s="68" t="s">
        <v>33</v>
      </c>
    </row>
    <row r="20" spans="2:20" ht="12.75">
      <c r="B20" s="69">
        <v>22</v>
      </c>
      <c r="C20" s="69">
        <v>23</v>
      </c>
      <c r="D20" s="69">
        <v>24</v>
      </c>
      <c r="E20" s="69">
        <v>25</v>
      </c>
      <c r="F20" s="69">
        <v>26</v>
      </c>
      <c r="G20" s="69">
        <v>27</v>
      </c>
      <c r="H20" s="69">
        <v>28</v>
      </c>
      <c r="I20" s="69">
        <v>29</v>
      </c>
      <c r="J20" s="69">
        <v>30</v>
      </c>
      <c r="K20" s="69">
        <v>31</v>
      </c>
      <c r="L20" s="69">
        <v>1</v>
      </c>
      <c r="M20" s="69">
        <v>2</v>
      </c>
      <c r="N20" s="69">
        <v>3</v>
      </c>
      <c r="O20" s="69">
        <v>4</v>
      </c>
      <c r="P20" s="69" t="s">
        <v>45</v>
      </c>
      <c r="R20" s="68" t="s">
        <v>2</v>
      </c>
      <c r="S20" s="68" t="s">
        <v>2</v>
      </c>
      <c r="T20" s="68" t="s">
        <v>78</v>
      </c>
    </row>
    <row r="21" spans="1:20" ht="12.75">
      <c r="A21" s="55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>
        <f>SUM(B21:O21)</f>
        <v>0</v>
      </c>
      <c r="R21" s="71">
        <f>+P5+P21</f>
        <v>0</v>
      </c>
      <c r="S21" s="71">
        <f>+R21+'BW 1-2'!S21</f>
        <v>0</v>
      </c>
      <c r="T21" s="56"/>
    </row>
    <row r="22" spans="1:20" ht="12.75">
      <c r="A22" s="55" t="str">
        <f aca="true" t="shared" si="2" ref="A22:A32">+A6</f>
        <v>Vacation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f aca="true" t="shared" si="3" ref="P22:P32">SUM(B22:O22)</f>
        <v>0</v>
      </c>
      <c r="R22" s="71">
        <f aca="true" t="shared" si="4" ref="R22:R33">+P6+P22</f>
        <v>0</v>
      </c>
      <c r="S22" s="71">
        <f>+R22+'BW 1-2'!S22</f>
        <v>0</v>
      </c>
      <c r="T22" s="72" t="s">
        <v>28</v>
      </c>
    </row>
    <row r="23" spans="1:20" ht="12.75">
      <c r="A23" s="55" t="str">
        <f t="shared" si="2"/>
        <v>Sick earned after 1997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f t="shared" si="3"/>
        <v>0</v>
      </c>
      <c r="R23" s="71">
        <f t="shared" si="4"/>
        <v>0</v>
      </c>
      <c r="S23" s="71">
        <f>+R23+'BW 1-2'!S23</f>
        <v>0</v>
      </c>
      <c r="T23" s="72" t="s">
        <v>29</v>
      </c>
    </row>
    <row r="24" spans="1:20" ht="12.75">
      <c r="A24" s="55" t="str">
        <f t="shared" si="2"/>
        <v>Sick earned 1984 - 1997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>
        <f t="shared" si="3"/>
        <v>0</v>
      </c>
      <c r="R24" s="71">
        <f t="shared" si="4"/>
        <v>0</v>
      </c>
      <c r="S24" s="71">
        <f>+R24+'BW 1-2'!S24</f>
        <v>0</v>
      </c>
      <c r="T24" s="72" t="s">
        <v>30</v>
      </c>
    </row>
    <row r="25" spans="1:20" ht="12.75">
      <c r="A25" s="55" t="str">
        <f t="shared" si="2"/>
        <v>Sick earned before 1984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7">
        <f t="shared" si="3"/>
        <v>0</v>
      </c>
      <c r="R25" s="71">
        <f t="shared" si="4"/>
        <v>0</v>
      </c>
      <c r="S25" s="71">
        <f>+R25+'BW 1-2'!S25</f>
        <v>0</v>
      </c>
      <c r="T25" s="72" t="s">
        <v>31</v>
      </c>
    </row>
    <row r="26" spans="1:20" ht="12.75">
      <c r="A26" s="55" t="str">
        <f t="shared" si="2"/>
        <v>Extended sick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>
        <f t="shared" si="3"/>
        <v>0</v>
      </c>
      <c r="R26" s="71">
        <f t="shared" si="4"/>
        <v>0</v>
      </c>
      <c r="S26" s="71">
        <f>+R26+'BW 1-2'!S26</f>
        <v>0</v>
      </c>
      <c r="T26" s="72" t="s">
        <v>42</v>
      </c>
    </row>
    <row r="27" spans="1:20" ht="12.75">
      <c r="A27" s="55" t="str">
        <f t="shared" si="2"/>
        <v>Comp time used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f t="shared" si="3"/>
        <v>0</v>
      </c>
      <c r="R27" s="71">
        <f t="shared" si="4"/>
        <v>0</v>
      </c>
      <c r="S27" s="71">
        <f>+R27+'BW 1-2'!S27</f>
        <v>0</v>
      </c>
      <c r="T27" s="72" t="s">
        <v>32</v>
      </c>
    </row>
    <row r="28" spans="1:20" ht="12.75">
      <c r="A28" s="55" t="str">
        <f t="shared" si="2"/>
        <v>Holiday/AdminClosure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57">
        <f t="shared" si="3"/>
        <v>0</v>
      </c>
      <c r="R28" s="71">
        <f t="shared" si="4"/>
        <v>0</v>
      </c>
      <c r="S28" s="71">
        <f>+R28+'BW 1-2'!S28</f>
        <v>0</v>
      </c>
      <c r="T28" s="56"/>
    </row>
    <row r="29" spans="1:20" ht="12.75">
      <c r="A29" s="55" t="str">
        <f t="shared" si="2"/>
        <v>Inclement Weather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>
        <f t="shared" si="3"/>
        <v>0</v>
      </c>
      <c r="R29" s="71">
        <f t="shared" si="4"/>
        <v>0</v>
      </c>
      <c r="S29" s="71">
        <f>+R29+'BW 1-2'!S29</f>
        <v>0</v>
      </c>
      <c r="T29" s="56"/>
    </row>
    <row r="30" spans="1:20" ht="12.75">
      <c r="A30" s="55" t="str">
        <f t="shared" si="2"/>
        <v>Overtime worked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>
        <f t="shared" si="3"/>
        <v>0</v>
      </c>
      <c r="R30" s="71">
        <f t="shared" si="4"/>
        <v>0</v>
      </c>
      <c r="S30" s="71">
        <f>+R30+'BW 1-2'!S30</f>
        <v>0</v>
      </c>
      <c r="T30" s="56"/>
    </row>
    <row r="31" spans="1:20" ht="12.75">
      <c r="A31" s="55" t="str">
        <f t="shared" si="2"/>
        <v>*Other absence with pay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7">
        <f t="shared" si="3"/>
        <v>0</v>
      </c>
      <c r="R31" s="71">
        <f t="shared" si="4"/>
        <v>0</v>
      </c>
      <c r="S31" s="71">
        <f>+R31+'BW 1-2'!S31</f>
        <v>0</v>
      </c>
      <c r="T31" s="72" t="s">
        <v>13</v>
      </c>
    </row>
    <row r="32" spans="1:20" ht="12.75">
      <c r="A32" s="55" t="str">
        <f t="shared" si="2"/>
        <v>Absence without pay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>
        <f t="shared" si="3"/>
        <v>0</v>
      </c>
      <c r="R32" s="71">
        <f t="shared" si="4"/>
        <v>0</v>
      </c>
      <c r="S32" s="71">
        <f>+R32+'BW 1-2'!S32</f>
        <v>0</v>
      </c>
      <c r="T32" s="56"/>
    </row>
    <row r="33" spans="1:20" ht="12.75">
      <c r="A33" s="64" t="s">
        <v>1</v>
      </c>
      <c r="B33" s="57">
        <f aca="true" t="shared" si="5" ref="B33:O33">SUM(B21:B32)</f>
        <v>0</v>
      </c>
      <c r="C33" s="57">
        <f t="shared" si="5"/>
        <v>0</v>
      </c>
      <c r="D33" s="57">
        <f t="shared" si="5"/>
        <v>0</v>
      </c>
      <c r="E33" s="57">
        <f t="shared" si="5"/>
        <v>0</v>
      </c>
      <c r="F33" s="57">
        <f t="shared" si="5"/>
        <v>0</v>
      </c>
      <c r="G33" s="57">
        <f t="shared" si="5"/>
        <v>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57">
        <f t="shared" si="5"/>
        <v>0</v>
      </c>
      <c r="O33" s="57">
        <f t="shared" si="5"/>
        <v>0</v>
      </c>
      <c r="P33" s="57">
        <f>SUM(P21:P32)</f>
        <v>0</v>
      </c>
      <c r="R33" s="71">
        <f t="shared" si="4"/>
        <v>0</v>
      </c>
      <c r="S33" s="71">
        <f>+R33+'BW 1-2'!S33</f>
        <v>0</v>
      </c>
      <c r="T33" s="56"/>
    </row>
    <row r="34" spans="12:17" ht="12.75">
      <c r="L34" s="74" t="s">
        <v>21</v>
      </c>
      <c r="M34" s="66"/>
      <c r="P34" s="67">
        <f>SUM(B33:O33)</f>
        <v>0</v>
      </c>
      <c r="Q34" s="47" t="s">
        <v>46</v>
      </c>
    </row>
    <row r="35" spans="1:13" ht="12.75">
      <c r="A35" s="75" t="s">
        <v>8</v>
      </c>
      <c r="B35" s="76"/>
      <c r="C35" s="77"/>
      <c r="D35" s="77"/>
      <c r="E35" s="77"/>
      <c r="F35" s="76"/>
      <c r="G35" s="77"/>
      <c r="H35" s="77"/>
      <c r="I35" s="77"/>
      <c r="J35" s="77"/>
      <c r="K35" s="78"/>
      <c r="M35" s="66"/>
    </row>
    <row r="36" spans="1:13" ht="12.7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M36" s="66"/>
    </row>
    <row r="37" spans="1:18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80"/>
      <c r="M37" s="63"/>
      <c r="N37" s="63"/>
      <c r="O37" s="63"/>
      <c r="P37" s="63"/>
      <c r="Q37" s="63"/>
      <c r="R37" s="63"/>
    </row>
    <row r="38" spans="1:17" ht="12.75">
      <c r="A38" s="81" t="s">
        <v>7</v>
      </c>
      <c r="B38" s="73"/>
      <c r="C38" s="60"/>
      <c r="D38" s="60"/>
      <c r="E38" s="60"/>
      <c r="F38" s="54"/>
      <c r="G38" s="60"/>
      <c r="H38" s="60"/>
      <c r="I38" s="60"/>
      <c r="J38" s="60"/>
      <c r="K38" s="79"/>
      <c r="L38" s="59"/>
      <c r="M38" s="60"/>
      <c r="N38" s="82" t="s">
        <v>9</v>
      </c>
      <c r="O38" s="60"/>
      <c r="Q38" s="62" t="s">
        <v>16</v>
      </c>
    </row>
    <row r="39" spans="1:13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M39" s="66"/>
    </row>
    <row r="40" spans="1:18" ht="12.7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80"/>
      <c r="M40" s="63"/>
      <c r="N40" s="83"/>
      <c r="O40" s="63"/>
      <c r="P40" s="63"/>
      <c r="Q40" s="63"/>
      <c r="R40" s="63"/>
    </row>
    <row r="41" spans="1:19" ht="15">
      <c r="A41" s="74" t="s">
        <v>76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6"/>
      <c r="M41" s="85"/>
      <c r="N41" s="82" t="s">
        <v>10</v>
      </c>
      <c r="O41" s="73"/>
      <c r="P41" s="73"/>
      <c r="Q41" s="74"/>
      <c r="R41" s="62" t="s">
        <v>16</v>
      </c>
      <c r="S41" s="84"/>
    </row>
    <row r="42" spans="1:19" ht="15.75">
      <c r="A42" s="87" t="s">
        <v>25</v>
      </c>
      <c r="B42" s="88"/>
      <c r="C42" s="89"/>
      <c r="D42" s="89"/>
      <c r="E42" s="89"/>
      <c r="F42" s="84"/>
      <c r="G42" s="84"/>
      <c r="H42" s="84"/>
      <c r="I42" s="84"/>
      <c r="J42" s="84"/>
      <c r="K42" s="85"/>
      <c r="L42" s="85"/>
      <c r="M42" s="86"/>
      <c r="N42" s="85"/>
      <c r="O42" s="85"/>
      <c r="P42" s="85"/>
      <c r="Q42" s="85"/>
      <c r="R42" s="84"/>
      <c r="S42" s="84"/>
    </row>
    <row r="43" spans="1:20" ht="15.75">
      <c r="A43" s="90" t="s">
        <v>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4"/>
      <c r="O43" s="84"/>
      <c r="P43" s="84"/>
      <c r="Q43" s="84"/>
      <c r="R43" s="84"/>
      <c r="S43" s="84"/>
      <c r="T43" s="84"/>
    </row>
    <row r="44" spans="1:20" ht="15.75">
      <c r="A44" s="90" t="s">
        <v>24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4"/>
      <c r="O44" s="84"/>
      <c r="P44" s="84"/>
      <c r="Q44" s="84"/>
      <c r="R44" s="84"/>
      <c r="S44" s="84"/>
      <c r="T44" s="84"/>
    </row>
    <row r="45" spans="1:20" ht="15.75">
      <c r="A45" s="90" t="s">
        <v>27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4"/>
      <c r="O45" s="84"/>
      <c r="P45" s="84"/>
      <c r="Q45" s="84"/>
      <c r="R45" s="84"/>
      <c r="S45" s="84"/>
      <c r="T45" s="84"/>
    </row>
    <row r="46" spans="1:20" ht="15.75">
      <c r="A46" s="90" t="s">
        <v>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4"/>
      <c r="O46" s="84"/>
      <c r="P46" s="84"/>
      <c r="Q46" s="84"/>
      <c r="R46" s="84"/>
      <c r="S46" s="84"/>
      <c r="T46" s="84"/>
    </row>
    <row r="47" spans="1:20" ht="15.75">
      <c r="A47" s="90" t="s">
        <v>75</v>
      </c>
      <c r="B47" s="84"/>
      <c r="C47" s="84"/>
      <c r="D47" s="84"/>
      <c r="E47" s="84"/>
      <c r="F47" s="84"/>
      <c r="G47" s="84"/>
      <c r="H47" s="84"/>
      <c r="I47" s="90"/>
      <c r="J47" s="84"/>
      <c r="K47" s="84"/>
      <c r="L47" s="84"/>
      <c r="M47" s="89"/>
      <c r="N47" s="84"/>
      <c r="O47" s="84"/>
      <c r="P47" s="84"/>
      <c r="Q47" s="84"/>
      <c r="R47" s="84"/>
      <c r="S47" s="84"/>
      <c r="T47" s="84"/>
    </row>
  </sheetData>
  <sheetProtection sheet="1"/>
  <protectedRanges>
    <protectedRange sqref="B5:O16 B21:O32 Q16:T16 Q11:T11 Q7:T7 L37:R37" name="Range1"/>
    <protectedRange sqref="B36:K40 D35:K36 A36:A37 A39:A40" name="Range1_2"/>
  </protectedRanges>
  <mergeCells count="4">
    <mergeCell ref="A36:K36"/>
    <mergeCell ref="A37:K37"/>
    <mergeCell ref="A39:K39"/>
    <mergeCell ref="A40:K40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Howard, Donte</cp:lastModifiedBy>
  <cp:lastPrinted>2011-06-17T17:15:46Z</cp:lastPrinted>
  <dcterms:created xsi:type="dcterms:W3CDTF">2009-04-15T20:01:44Z</dcterms:created>
  <dcterms:modified xsi:type="dcterms:W3CDTF">2017-08-09T15:22:29Z</dcterms:modified>
  <cp:category/>
  <cp:version/>
  <cp:contentType/>
  <cp:contentStatus/>
</cp:coreProperties>
</file>